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1598\Desktop\公表\"/>
    </mc:Choice>
  </mc:AlternateContent>
  <xr:revisionPtr revIDLastSave="0" documentId="8_{62030CF2-0CC8-46B6-A38C-6F3E552E638F}" xr6:coauthVersionLast="46" xr6:coauthVersionMax="46" xr10:uidLastSave="{00000000-0000-0000-0000-000000000000}"/>
  <bookViews>
    <workbookView xWindow="-120" yWindow="-163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7" i="10" l="1"/>
  <c r="BG36" i="10"/>
  <c r="BG35" i="10"/>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AM37" i="10"/>
  <c r="U37" i="10"/>
  <c r="C37" i="10"/>
  <c r="AM36" i="10"/>
  <c r="C36" i="10"/>
  <c r="AM35" i="10"/>
  <c r="C35" i="10"/>
  <c r="U34" i="10"/>
  <c r="U35" i="10" s="1"/>
  <c r="C34" i="10"/>
  <c r="U36" i="10" l="1"/>
  <c r="AM34" i="10"/>
  <c r="BE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5" i="10" l="1"/>
  <c r="BE36" i="10" s="1"/>
  <c r="BE37" i="10" s="1"/>
  <c r="BW34" i="10"/>
  <c r="BW35" i="10" s="1"/>
  <c r="BW36" i="10" s="1"/>
  <c r="BW37" i="10" s="1"/>
  <c r="BW38" i="10" s="1"/>
  <c r="BW39" i="10" s="1"/>
  <c r="BW40" i="10" s="1"/>
  <c r="BW41" i="10" s="1"/>
  <c r="CO34" i="10" l="1"/>
  <c r="CO35" i="10" s="1"/>
  <c r="CO36" i="10" s="1"/>
</calcChain>
</file>

<file path=xl/sharedStrings.xml><?xml version="1.0" encoding="utf-8"?>
<sst xmlns="http://schemas.openxmlformats.org/spreadsheetml/2006/main" count="1096" uniqueCount="615">
  <si>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</si>
  <si>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</si>
  <si>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</si>
  <si>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</si>
  <si>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</si>
  <si>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</si>
  <si>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</si>
  <si>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</si>
  <si>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</si>
  <si>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</si>
  <si>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</si>
  <si>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</si>
  <si>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</si>
  <si>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</si>
  <si>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</si>
  <si>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</si>
  <si>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</si>
  <si>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</si>
  <si>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</si>
  <si>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</si>
  <si>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</si>
  <si>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</si>
  <si>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</si>
  <si>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</si>
  <si>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</si>
  <si>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</si>
  <si>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</si>
  <si>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</si>
  <si>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</si>
  <si>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</si>
  <si>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</si>
  <si>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</si>
  <si>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</si>
  <si>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</si>
  <si>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</si>
  <si>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</si>
  <si>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</si>
  <si>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</si>
  <si>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</si>
  <si>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</si>
  <si>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</si>
  <si>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</si>
  <si>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</si>
  <si>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</si>
  <si>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</si>
  <si>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</si>
  <si>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</si>
  <si>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</si>
  <si>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</si>
  <si>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</si>
  <si>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</si>
  <si>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</si>
  <si>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</si>
  <si>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</si>
  <si>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</si>
  <si>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</si>
  <si>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</si>
  <si>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</si>
  <si>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</si>
  <si>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</si>
  <si>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</si>
  <si>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</si>
  <si>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</si>
  <si>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</si>
  <si>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</si>
  <si>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</si>
  <si>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</si>
  <si>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</si>
  <si>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</si>
  <si>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</si>
  <si>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</si>
  <si>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</si>
  <si>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</si>
  <si>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</si>
  <si>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</si>
  <si>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</si>
  <si>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</si>
  <si>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</si>
  <si>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</si>
  <si>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</si>
  <si>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</si>
  <si>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</si>
  <si>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鹿児島県</t>
    <phoneticPr fontId="5"/>
  </si>
  <si>
    <t>市町村類型</t>
    <phoneticPr fontId="5"/>
  </si>
  <si>
    <t>Ⅰ－１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</si>
  <si>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</si>
  <si>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</si>
  <si>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</si>
  <si>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</si>
  <si>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</si>
  <si>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</si>
  <si>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</si>
  <si>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</si>
  <si>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</si>
  <si>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</si>
  <si>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</si>
  <si>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</si>
  <si>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志布志市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</si>
  <si>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</si>
  <si>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</si>
  <si>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</si>
  <si>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</si>
  <si>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</si>
  <si>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</si>
  <si>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</si>
  <si>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</si>
  <si>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</si>
  <si>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</si>
  <si>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</si>
  <si>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</si>
  <si>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</si>
  <si>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</si>
  <si>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</si>
  <si>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</si>
  <si>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</si>
  <si>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</si>
  <si>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</si>
  <si>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</si>
  <si>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</si>
  <si>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</si>
  <si>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</si>
  <si>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</si>
  <si>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</si>
  <si>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</si>
  <si>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</si>
  <si>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</si>
  <si>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</si>
  <si>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</si>
  <si>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</si>
  <si>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</si>
  <si>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</si>
  <si>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</si>
  <si>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</si>
  <si>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</si>
  <si>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</si>
  <si>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</si>
  <si>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</si>
  <si>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</si>
  <si>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</si>
  <si>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</si>
  <si>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</si>
  <si>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</si>
  <si>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</si>
  <si>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</si>
  <si>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</si>
  <si>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</si>
  <si>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</si>
  <si>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</si>
  <si>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</si>
  <si>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</si>
  <si>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</si>
  <si>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</si>
  <si>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</si>
  <si>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</si>
  <si>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</si>
  <si>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</si>
  <si>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</si>
  <si>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</si>
  <si>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</si>
  <si>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</si>
  <si>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</si>
  <si>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</si>
  <si>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</si>
  <si>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</si>
  <si>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</si>
  <si>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</si>
  <si>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</si>
  <si>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</si>
  <si>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</si>
  <si>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</si>
  <si>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</si>
  <si>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</si>
  <si>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</si>
  <si>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</si>
  <si>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</si>
  <si>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</si>
  <si>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</si>
  <si>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</si>
  <si>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</si>
  <si>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</si>
  <si>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</si>
  <si>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</si>
  <si>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</si>
  <si>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</si>
  <si>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</si>
  <si>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</si>
  <si>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</si>
  <si>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</si>
  <si>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</si>
  <si>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</si>
  <si>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</si>
  <si>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</si>
  <si>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</si>
  <si>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</si>
  <si>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</si>
  <si>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</si>
  <si>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</si>
  <si>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</si>
  <si>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</si>
  <si>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</si>
  <si>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</si>
  <si>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</si>
  <si>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</si>
  <si>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</si>
  <si>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</si>
  <si>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</si>
  <si>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</si>
  <si>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</si>
  <si>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</si>
  <si>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</si>
  <si>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鹿児島県志布志市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</si>
  <si>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</si>
  <si>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</si>
  <si>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</si>
  <si>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</si>
  <si>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</si>
  <si>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</si>
  <si>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</si>
  <si>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</si>
  <si>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</si>
  <si>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</si>
  <si>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</si>
  <si>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</si>
  <si>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</si>
  <si>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</si>
  <si>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</si>
  <si>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</si>
  <si>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</si>
  <si>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</si>
  <si>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</si>
  <si>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</si>
  <si>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</si>
  <si>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</si>
  <si>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</si>
  <si>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</si>
  <si>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</si>
  <si>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</si>
  <si>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</si>
  <si>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</si>
  <si>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</si>
  <si>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</si>
  <si>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</si>
  <si>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</si>
  <si>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</si>
  <si>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</si>
  <si>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</si>
  <si>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</si>
  <si>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</si>
  <si>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</si>
  <si>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</si>
  <si>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</si>
  <si>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</si>
  <si>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</si>
  <si>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</si>
  <si>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</si>
  <si>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</si>
  <si>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</si>
  <si>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</si>
  <si>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</si>
  <si>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</si>
  <si>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</si>
  <si>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</si>
  <si>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</si>
  <si>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</si>
  <si>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</si>
  <si>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</si>
  <si>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</si>
  <si>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</si>
  <si>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</si>
  <si>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</si>
  <si>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</si>
  <si>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</si>
  <si>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</si>
  <si>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</si>
  <si>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</si>
  <si>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</si>
  <si>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</si>
  <si>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</si>
  <si>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</si>
  <si>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</si>
  <si>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</si>
  <si>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</si>
  <si>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</si>
  <si>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</si>
  <si>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</si>
  <si>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</si>
  <si>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</si>
  <si>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</si>
  <si>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</si>
  <si>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</si>
  <si>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</si>
  <si>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</si>
  <si>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</si>
  <si>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</si>
  <si>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</si>
  <si>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</si>
  <si>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</si>
  <si>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</si>
  <si>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</si>
  <si>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</si>
  <si>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</si>
  <si>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</si>
  <si>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</si>
  <si>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</si>
  <si>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</si>
  <si>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</si>
  <si>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</si>
  <si>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</si>
  <si>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</si>
  <si>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</si>
  <si>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</si>
  <si>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</si>
  <si>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</si>
  <si>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</si>
  <si>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</si>
  <si>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</si>
  <si>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</si>
  <si>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</si>
  <si>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</si>
  <si>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</si>
  <si>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</si>
  <si>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</si>
  <si>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</si>
  <si>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</si>
  <si>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</si>
  <si>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</si>
  <si>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</si>
  <si>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</si>
  <si>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</si>
  <si>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</si>
  <si>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</si>
  <si>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</si>
  <si>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観光施設</t>
    <phoneticPr fontId="5"/>
  </si>
  <si>
    <t>加入世帯数(世帯)</t>
  </si>
  <si>
    <t>　繰出金</t>
    <phoneticPr fontId="5"/>
  </si>
  <si>
    <t>地方債</t>
  </si>
  <si>
    <t>簡易水道</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</si>
  <si>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</si>
  <si>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</si>
  <si>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</si>
  <si>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</si>
  <si>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</si>
  <si>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</si>
  <si>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</si>
  <si>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</si>
  <si>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</si>
  <si>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</si>
  <si>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</si>
  <si>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</si>
  <si>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</si>
  <si>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</si>
  <si>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</si>
  <si>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</si>
  <si>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</si>
  <si>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</si>
  <si>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</si>
  <si>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</si>
  <si>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</si>
  <si>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</si>
  <si>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</si>
  <si>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</si>
  <si>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</si>
  <si>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</si>
  <si>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</si>
  <si>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</si>
  <si>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鹿児島県志布志市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</si>
  <si>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</si>
  <si>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</si>
  <si>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</si>
  <si>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</si>
  <si>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</si>
  <si>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</si>
  <si>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</si>
  <si>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</si>
  <si>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</si>
  <si>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</si>
  <si>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</si>
  <si>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</si>
  <si>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</si>
  <si>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</si>
  <si>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</si>
  <si>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</si>
  <si>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</si>
  <si>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</si>
  <si>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</si>
  <si>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</si>
  <si>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</si>
  <si>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</si>
  <si>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</si>
  <si>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</si>
  <si>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</si>
  <si>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</si>
  <si>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</si>
  <si>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</si>
  <si>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</si>
  <si>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</si>
  <si>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</si>
  <si>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</si>
  <si>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</si>
  <si>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</si>
  <si>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</si>
  <si>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</si>
  <si>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</si>
  <si>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</si>
  <si>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</si>
  <si>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下水道管理特別会計</t>
    <phoneticPr fontId="5"/>
  </si>
  <si>
    <t>法非適用企業</t>
    <phoneticPr fontId="5"/>
  </si>
  <si>
    <t>公共下水道事業特別会計</t>
    <phoneticPr fontId="5"/>
  </si>
  <si>
    <t>法非適用企業</t>
    <phoneticPr fontId="5"/>
  </si>
  <si>
    <t>国民宿舎特別会計</t>
    <phoneticPr fontId="5"/>
  </si>
  <si>
    <t>工業団地整備事業特別会計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</si>
  <si>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</si>
  <si>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</si>
  <si>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</si>
  <si>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</si>
  <si>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</si>
  <si>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</si>
  <si>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</si>
  <si>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</si>
  <si>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</si>
  <si>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</si>
  <si>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</si>
  <si>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</si>
  <si>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</si>
  <si>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</si>
  <si>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</si>
  <si>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</si>
  <si>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</si>
  <si>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</si>
  <si>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</si>
  <si>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</si>
  <si>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</si>
  <si>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</si>
  <si>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</si>
  <si>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</si>
  <si>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</si>
  <si>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</si>
  <si>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</si>
  <si>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</si>
  <si>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</si>
  <si>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</si>
  <si>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</si>
  <si>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</si>
  <si>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</si>
  <si>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</si>
  <si>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</si>
  <si>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</si>
  <si>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</si>
  <si>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</si>
  <si>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</si>
  <si>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</si>
  <si>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</si>
  <si>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</si>
  <si>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</si>
  <si>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</si>
  <si>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</si>
  <si>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</si>
  <si>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</si>
  <si>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</si>
  <si>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</si>
  <si>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</si>
  <si>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</si>
  <si>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</si>
  <si>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</si>
  <si>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</si>
  <si>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</si>
  <si>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</si>
  <si>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</si>
  <si>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</si>
  <si>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</si>
  <si>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</si>
  <si>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</si>
  <si>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</si>
  <si>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</si>
  <si>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</si>
  <si>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</si>
  <si>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工業団地整備事業特別会計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</si>
  <si>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</si>
  <si>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</si>
  <si>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(Ｆ)</t>
    <phoneticPr fontId="5"/>
  </si>
  <si>
    <t>国民宿舎特別会計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</si>
  <si>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</si>
  <si>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</si>
  <si>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</si>
  <si>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</si>
  <si>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</si>
  <si>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</si>
  <si>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</si>
  <si>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</si>
  <si>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</si>
  <si>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</si>
  <si>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</si>
  <si>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</si>
  <si>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</si>
  <si>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</si>
  <si>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</si>
  <si>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</si>
  <si>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</si>
  <si>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</si>
  <si>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</si>
  <si>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</si>
  <si>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</si>
  <si>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</si>
  <si>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</si>
  <si>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</si>
  <si>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</si>
  <si>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</si>
  <si>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</si>
  <si>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</si>
  <si>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</si>
  <si>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</si>
  <si>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</si>
  <si>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</si>
  <si>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</si>
  <si>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</si>
  <si>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</si>
  <si>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</si>
  <si>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</si>
  <si>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</si>
  <si>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</si>
  <si>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</si>
  <si>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</si>
  <si>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</si>
  <si>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</si>
  <si>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</si>
  <si>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</si>
  <si>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</si>
  <si>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</si>
  <si>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</si>
  <si>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</si>
  <si>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</si>
  <si>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</si>
  <si>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</si>
  <si>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</si>
  <si>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</si>
  <si>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</si>
  <si>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</si>
  <si>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</si>
  <si>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</si>
  <si>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</si>
  <si>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</si>
  <si>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</si>
  <si>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</si>
  <si>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</si>
  <si>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</si>
  <si>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</si>
  <si>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</si>
  <si>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</si>
  <si>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</si>
  <si>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</si>
  <si>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</si>
  <si>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</si>
  <si>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</si>
  <si>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</si>
  <si>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</si>
  <si>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</si>
  <si>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</si>
  <si>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</si>
  <si>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</si>
  <si>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</si>
  <si>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</si>
  <si>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</si>
  <si>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</si>
  <si>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</si>
  <si>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</si>
  <si>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1.05</t>
  </si>
  <si>
    <t>▲ 2.35</t>
  </si>
  <si>
    <t>水道事業会計</t>
  </si>
  <si>
    <t>一般会計</t>
  </si>
  <si>
    <t>介護保険特別会計</t>
  </si>
  <si>
    <t>国民健康保険特別会計</t>
  </si>
  <si>
    <t>下水道管理特別会計</t>
  </si>
  <si>
    <t>後期高齢者医療特別会計</t>
  </si>
  <si>
    <t>国民宿舎特別会計</t>
  </si>
  <si>
    <t>公共下水道事業特別会計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</si>
  <si>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</si>
  <si>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</si>
  <si>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</si>
  <si>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</si>
  <si>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</si>
  <si>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</si>
  <si>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</si>
  <si>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</si>
  <si>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ふるさと志基金</t>
    <rPh sb="4" eb="5">
      <t>ココロザシ</t>
    </rPh>
    <rPh sb="5" eb="7">
      <t>キキン</t>
    </rPh>
    <phoneticPr fontId="5"/>
  </si>
  <si>
    <t>地域づくり推進基金</t>
    <rPh sb="0" eb="2">
      <t>チイキ</t>
    </rPh>
    <rPh sb="5" eb="7">
      <t>スイシン</t>
    </rPh>
    <rPh sb="7" eb="9">
      <t>キキン</t>
    </rPh>
    <phoneticPr fontId="5"/>
  </si>
  <si>
    <t>施設整備事業基金</t>
    <rPh sb="0" eb="2">
      <t>シセツ</t>
    </rPh>
    <rPh sb="2" eb="4">
      <t>セイビ</t>
    </rPh>
    <rPh sb="4" eb="6">
      <t>ジギョウ</t>
    </rPh>
    <rPh sb="6" eb="8">
      <t>キキン</t>
    </rPh>
    <phoneticPr fontId="5"/>
  </si>
  <si>
    <t>地域福祉基金</t>
    <rPh sb="0" eb="2">
      <t>チイキ</t>
    </rPh>
    <rPh sb="2" eb="4">
      <t>フクシ</t>
    </rPh>
    <rPh sb="4" eb="6">
      <t>キキン</t>
    </rPh>
    <phoneticPr fontId="5"/>
  </si>
  <si>
    <t>森林環境譲与税基金</t>
    <rPh sb="0" eb="2">
      <t>シンリン</t>
    </rPh>
    <rPh sb="2" eb="4">
      <t>カンキョウ</t>
    </rPh>
    <rPh sb="4" eb="6">
      <t>ジョウヨ</t>
    </rPh>
    <rPh sb="6" eb="7">
      <t>ゼイ</t>
    </rPh>
    <rPh sb="7" eb="9">
      <t>キキン</t>
    </rPh>
    <phoneticPr fontId="5"/>
  </si>
  <si>
    <t>-</t>
    <phoneticPr fontId="2"/>
  </si>
  <si>
    <t>-</t>
    <phoneticPr fontId="2"/>
  </si>
  <si>
    <t>鹿児島県市町村総合事務組合</t>
    <phoneticPr fontId="2"/>
  </si>
  <si>
    <t>曽於北部衛生処理組合</t>
    <phoneticPr fontId="2"/>
  </si>
  <si>
    <t>大隅曽於地区消防組合</t>
    <phoneticPr fontId="2"/>
  </si>
  <si>
    <t>曽於南部厚生事務組合</t>
    <phoneticPr fontId="2"/>
  </si>
  <si>
    <t>曽於地区介護保険組合</t>
    <phoneticPr fontId="2"/>
  </si>
  <si>
    <t>曽於地域公設地方卸売市場管理組合</t>
    <phoneticPr fontId="2"/>
  </si>
  <si>
    <t>-</t>
    <phoneticPr fontId="2"/>
  </si>
  <si>
    <t>志布志まちづくり公社</t>
    <rPh sb="0" eb="3">
      <t>シブシ</t>
    </rPh>
    <rPh sb="8" eb="10">
      <t>コウシャ</t>
    </rPh>
    <phoneticPr fontId="2"/>
  </si>
  <si>
    <t>志布志市土地開発公社</t>
    <rPh sb="0" eb="4">
      <t>シブシシ</t>
    </rPh>
    <rPh sb="4" eb="6">
      <t>トチ</t>
    </rPh>
    <rPh sb="6" eb="8">
      <t>カイハツ</t>
    </rPh>
    <rPh sb="8" eb="10">
      <t>コウシャ</t>
    </rPh>
    <phoneticPr fontId="2"/>
  </si>
  <si>
    <t>志布志市農業公社</t>
    <rPh sb="0" eb="4">
      <t>シブシシ</t>
    </rPh>
    <rPh sb="4" eb="8">
      <t>ノウギョウコウシャ</t>
    </rPh>
    <phoneticPr fontId="2"/>
  </si>
  <si>
    <t>-</t>
    <phoneticPr fontId="2"/>
  </si>
  <si>
    <t>鹿児島県後期高齢者医療広域連合（一般会計）</t>
    <rPh sb="16" eb="18">
      <t>イッパン</t>
    </rPh>
    <rPh sb="18" eb="20">
      <t>カイケイ</t>
    </rPh>
    <phoneticPr fontId="2"/>
  </si>
  <si>
    <t>鹿児島県後期高齢者医療広域連合（特別会計）</t>
    <rPh sb="16" eb="18">
      <t>トクベツ</t>
    </rPh>
    <rPh sb="18" eb="20">
      <t>カイケイ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</si>
  <si>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</si>
  <si>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</si>
  <si>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</si>
  <si>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本市では、地方債の新規発行を抑制し残高の圧縮に努めているため、将来負担比率は類似団体よりも低い水準に抑えられている。一方、実質公債費比率はやや上昇傾向にあり、類似団体よりもやや高い水準にある。今後も公債費適正化に向けた取組を継続する。</t>
    <rPh sb="1" eb="3">
      <t>ホンシ</t>
    </rPh>
    <rPh sb="6" eb="9">
      <t>チホウサイ</t>
    </rPh>
    <rPh sb="10" eb="12">
      <t>シンキ</t>
    </rPh>
    <rPh sb="12" eb="14">
      <t>ハッコウ</t>
    </rPh>
    <rPh sb="15" eb="17">
      <t>ヨクセイ</t>
    </rPh>
    <rPh sb="18" eb="20">
      <t>ザンダカ</t>
    </rPh>
    <rPh sb="21" eb="23">
      <t>アッシュク</t>
    </rPh>
    <rPh sb="24" eb="25">
      <t>ツト</t>
    </rPh>
    <rPh sb="32" eb="34">
      <t>ショウライ</t>
    </rPh>
    <rPh sb="34" eb="36">
      <t>フタン</t>
    </rPh>
    <rPh sb="36" eb="38">
      <t>ヒリツ</t>
    </rPh>
    <rPh sb="39" eb="41">
      <t>ルイジ</t>
    </rPh>
    <rPh sb="41" eb="43">
      <t>ダンタイ</t>
    </rPh>
    <rPh sb="46" eb="47">
      <t>ヒク</t>
    </rPh>
    <rPh sb="48" eb="50">
      <t>スイジュン</t>
    </rPh>
    <rPh sb="51" eb="52">
      <t>オサ</t>
    </rPh>
    <rPh sb="59" eb="61">
      <t>イッポウ</t>
    </rPh>
    <rPh sb="62" eb="64">
      <t>ジッシツ</t>
    </rPh>
    <rPh sb="64" eb="67">
      <t>コウサイヒ</t>
    </rPh>
    <rPh sb="67" eb="69">
      <t>ヒリツ</t>
    </rPh>
    <rPh sb="72" eb="74">
      <t>ジョウショウ</t>
    </rPh>
    <rPh sb="74" eb="76">
      <t>ケイコウ</t>
    </rPh>
    <rPh sb="80" eb="82">
      <t>ルイジ</t>
    </rPh>
    <rPh sb="82" eb="84">
      <t>ダンタイ</t>
    </rPh>
    <rPh sb="89" eb="90">
      <t>タカ</t>
    </rPh>
    <rPh sb="91" eb="93">
      <t>スイジュン</t>
    </rPh>
    <rPh sb="97" eb="99">
      <t>コンゴ</t>
    </rPh>
    <rPh sb="100" eb="103">
      <t>コウサイヒ</t>
    </rPh>
    <rPh sb="103" eb="106">
      <t>テキセイカ</t>
    </rPh>
    <rPh sb="107" eb="108">
      <t>ム</t>
    </rPh>
    <rPh sb="110" eb="112">
      <t>トリクミ</t>
    </rPh>
    <rPh sb="113" eb="115">
      <t>ケイゾク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</si>
  <si>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</si>
  <si>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</si>
  <si>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</si>
  <si>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</si>
  <si>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</si>
  <si>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</si>
  <si>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</si>
  <si>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本市では、地方債の新規発行を抑制し、残高の圧縮に努めているため、将来負担比率は類似団体よりも低い水準に抑えられている。また、有形固定資産減価償却率も類似団体よりも低い水準にある。本市の場合は、高規格道路建設に伴う市道整備の起債を行っているため、長期的に見た場合の公共施設等を含めた将来負担は高い水準になると予想される。今後も公共施設等総合管理計画並びに個別計画に沿った総量・更新費用の圧縮に努め老朽化対策を継続して行う。</t>
    <rPh sb="12" eb="14">
      <t>ハッコウ</t>
    </rPh>
    <rPh sb="47" eb="48">
      <t>ヒク</t>
    </rPh>
    <rPh sb="52" eb="53">
      <t>オサ</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</si>
</sst>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3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0" fontId="7" fillId="0" borderId="39" xfId="4" applyFont="1" applyBorder="1">
      <alignment vertical="center"/>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0" fontId="7" fillId="0" borderId="41" xfId="4" applyFont="1" applyBorder="1">
      <alignment vertical="center"/>
    </xf>
    <xf numFmtId="0" fontId="7" fillId="0" borderId="47"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9"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0"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1"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56"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Border="1" applyAlignment="1">
      <alignment vertical="center"/>
    </xf>
    <xf numFmtId="179" fontId="17" fillId="0" borderId="59" xfId="6" applyNumberFormat="1" applyFont="1" applyBorder="1" applyAlignment="1">
      <alignment vertical="center"/>
    </xf>
    <xf numFmtId="180" fontId="17" fillId="0" borderId="57" xfId="6" applyNumberFormat="1" applyFont="1" applyBorder="1" applyAlignment="1">
      <alignment vertical="center"/>
    </xf>
    <xf numFmtId="179" fontId="17" fillId="0" borderId="60" xfId="6" applyNumberFormat="1" applyFont="1" applyBorder="1" applyAlignment="1">
      <alignment vertical="center"/>
    </xf>
    <xf numFmtId="180" fontId="17" fillId="0" borderId="61" xfId="6" applyNumberFormat="1" applyFont="1" applyBorder="1" applyAlignment="1">
      <alignment vertical="center"/>
    </xf>
    <xf numFmtId="180" fontId="17" fillId="0" borderId="58" xfId="6" applyNumberFormat="1" applyFont="1" applyBorder="1" applyAlignment="1">
      <alignment vertical="center"/>
    </xf>
    <xf numFmtId="179" fontId="17" fillId="0" borderId="58"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0" fontId="20" fillId="0" borderId="0" xfId="10">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Alignment="1">
      <alignment horizontal="center" vertical="center" wrapText="1"/>
    </xf>
    <xf numFmtId="0" fontId="20" fillId="0" borderId="54"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2" fillId="6" borderId="0" xfId="12" applyFont="1" applyFill="1">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48" xfId="16" applyFont="1" applyBorder="1">
      <alignment vertical="center"/>
    </xf>
    <xf numFmtId="0" fontId="1" fillId="0" borderId="64"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2"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4"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2"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2"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4" xfId="16" applyNumberFormat="1" applyFont="1" applyBorder="1">
      <alignment vertical="center"/>
    </xf>
    <xf numFmtId="189" fontId="3" fillId="0" borderId="54"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48"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4" xfId="16" applyFont="1" applyBorder="1">
      <alignment vertical="center"/>
    </xf>
    <xf numFmtId="0" fontId="34" fillId="0" borderId="64" xfId="16" applyFont="1" applyBorder="1">
      <alignment vertical="center"/>
    </xf>
    <xf numFmtId="0" fontId="1" fillId="0" borderId="54" xfId="17" applyFont="1" applyBorder="1">
      <alignment vertical="center"/>
    </xf>
    <xf numFmtId="189" fontId="3" fillId="0" borderId="54" xfId="17" applyNumberFormat="1" applyFont="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56"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Border="1" applyAlignment="1">
      <alignment horizontal="right" vertical="center" shrinkToFit="1"/>
    </xf>
    <xf numFmtId="177" fontId="17" fillId="0" borderId="59"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60" xfId="19" applyNumberFormat="1" applyFont="1" applyBorder="1" applyAlignment="1">
      <alignment horizontal="right" vertical="center" shrinkToFit="1"/>
    </xf>
    <xf numFmtId="187" fontId="17" fillId="0" borderId="61"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34" fillId="0" borderId="0" xfId="16" applyFont="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12" xfId="8" applyFont="1" applyBorder="1">
      <alignment vertical="center"/>
    </xf>
    <xf numFmtId="0" fontId="24" fillId="0" borderId="48" xfId="8" applyFont="1" applyBorder="1">
      <alignment vertical="center"/>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7" fillId="0" borderId="31" xfId="8" applyFont="1" applyBorder="1">
      <alignment vertical="center"/>
    </xf>
    <xf numFmtId="0" fontId="27" fillId="0" borderId="42" xfId="8" applyFont="1" applyBorder="1">
      <alignment vertical="center"/>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64"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48"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4"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181" fontId="20" fillId="0" borderId="54"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178" fontId="20" fillId="0" borderId="48" xfId="11" applyNumberFormat="1" applyFont="1" applyBorder="1" applyAlignment="1">
      <alignment horizontal="right" vertical="center" shrinkToFit="1"/>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0" fontId="1" fillId="0" borderId="89" xfId="1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48"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27970784-A9FF-408F-AE98-328319C306DD}"/>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83280</c:v>
                </c:pt>
                <c:pt idx="1">
                  <c:v>88968</c:v>
                </c:pt>
                <c:pt idx="2">
                  <c:v>85173</c:v>
                </c:pt>
                <c:pt idx="3">
                  <c:v>94081</c:v>
                </c:pt>
                <c:pt idx="4">
                  <c:v>92632</c:v>
                </c:pt>
              </c:numCache>
            </c:numRef>
          </c:val>
          <c:smooth val="0"/>
          <c:extLst>
            <c:ext xmlns:c16="http://schemas.microsoft.com/office/drawing/2014/chart" uri="{C3380CC4-5D6E-409C-BE32-E72D297353CC}">
              <c16:uniqueId val="{00000000-1CD2-440F-A2F0-FA34F596F39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107121</c:v>
                </c:pt>
                <c:pt idx="1">
                  <c:v>140086</c:v>
                </c:pt>
                <c:pt idx="2">
                  <c:v>136420</c:v>
                </c:pt>
                <c:pt idx="3">
                  <c:v>111928</c:v>
                </c:pt>
                <c:pt idx="4">
                  <c:v>119731</c:v>
                </c:pt>
              </c:numCache>
            </c:numRef>
          </c:val>
          <c:smooth val="0"/>
          <c:extLst>
            <c:ext xmlns:c16="http://schemas.microsoft.com/office/drawing/2014/chart" uri="{C3380CC4-5D6E-409C-BE32-E72D297353CC}">
              <c16:uniqueId val="{00000001-1CD2-440F-A2F0-FA34F596F397}"/>
            </c:ext>
          </c:extLst>
        </c:ser>
        <c:dLbls>
          <c:showLegendKey val="0"/>
          <c:showVal val="0"/>
          <c:showCatName val="0"/>
          <c:showSerName val="0"/>
          <c:showPercent val="0"/>
          <c:showBubbleSize val="0"/>
        </c:dLbls>
        <c:marker val="1"/>
        <c:smooth val="0"/>
        <c:axId val="221651328"/>
        <c:axId val="221653248"/>
      </c:lineChart>
      <c:catAx>
        <c:axId val="22165132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653248"/>
        <c:crosses val="autoZero"/>
        <c:auto val="1"/>
        <c:lblAlgn val="ctr"/>
        <c:lblOffset val="100"/>
        <c:tickLblSkip val="1"/>
        <c:tickMarkSkip val="1"/>
        <c:noMultiLvlLbl val="0"/>
      </c:catAx>
      <c:valAx>
        <c:axId val="221653248"/>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6513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5.17</c:v>
                </c:pt>
                <c:pt idx="1">
                  <c:v>5.57</c:v>
                </c:pt>
                <c:pt idx="2">
                  <c:v>4.5199999999999996</c:v>
                </c:pt>
                <c:pt idx="3">
                  <c:v>2.67</c:v>
                </c:pt>
                <c:pt idx="4">
                  <c:v>3.83</c:v>
                </c:pt>
              </c:numCache>
            </c:numRef>
          </c:val>
          <c:extLst>
            <c:ext xmlns:c16="http://schemas.microsoft.com/office/drawing/2014/chart" uri="{C3380CC4-5D6E-409C-BE32-E72D297353CC}">
              <c16:uniqueId val="{00000000-0E72-40E9-ADD6-C879E778C25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22.04</c:v>
                </c:pt>
                <c:pt idx="1">
                  <c:v>22.84</c:v>
                </c:pt>
                <c:pt idx="2">
                  <c:v>23.24</c:v>
                </c:pt>
                <c:pt idx="3">
                  <c:v>23.17</c:v>
                </c:pt>
                <c:pt idx="4">
                  <c:v>22.65</c:v>
                </c:pt>
              </c:numCache>
            </c:numRef>
          </c:val>
          <c:extLst>
            <c:ext xmlns:c16="http://schemas.microsoft.com/office/drawing/2014/chart" uri="{C3380CC4-5D6E-409C-BE32-E72D297353CC}">
              <c16:uniqueId val="{00000001-0E72-40E9-ADD6-C879E778C255}"/>
            </c:ext>
          </c:extLst>
        </c:ser>
        <c:dLbls>
          <c:showLegendKey val="0"/>
          <c:showVal val="0"/>
          <c:showCatName val="0"/>
          <c:showSerName val="0"/>
          <c:showPercent val="0"/>
          <c:showBubbleSize val="0"/>
        </c:dLbls>
        <c:gapWidth val="250"/>
        <c:overlap val="100"/>
        <c:axId val="232739968"/>
        <c:axId val="2327418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0.99</c:v>
                </c:pt>
                <c:pt idx="1">
                  <c:v>0.74</c:v>
                </c:pt>
                <c:pt idx="2">
                  <c:v>-1.05</c:v>
                </c:pt>
                <c:pt idx="3">
                  <c:v>-2.35</c:v>
                </c:pt>
                <c:pt idx="4">
                  <c:v>1.25</c:v>
                </c:pt>
              </c:numCache>
            </c:numRef>
          </c:val>
          <c:smooth val="0"/>
          <c:extLst>
            <c:ext xmlns:c16="http://schemas.microsoft.com/office/drawing/2014/chart" uri="{C3380CC4-5D6E-409C-BE32-E72D297353CC}">
              <c16:uniqueId val="{00000002-0E72-40E9-ADD6-C879E778C255}"/>
            </c:ext>
          </c:extLst>
        </c:ser>
        <c:dLbls>
          <c:showLegendKey val="0"/>
          <c:showVal val="0"/>
          <c:showCatName val="0"/>
          <c:showSerName val="0"/>
          <c:showPercent val="0"/>
          <c:showBubbleSize val="0"/>
        </c:dLbls>
        <c:marker val="1"/>
        <c:smooth val="0"/>
        <c:axId val="232739968"/>
        <c:axId val="232741888"/>
      </c:lineChart>
      <c:catAx>
        <c:axId val="2327399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32741888"/>
        <c:crosses val="autoZero"/>
        <c:auto val="1"/>
        <c:lblAlgn val="ctr"/>
        <c:lblOffset val="100"/>
        <c:tickLblSkip val="1"/>
        <c:tickMarkSkip val="1"/>
        <c:noMultiLvlLbl val="0"/>
      </c:catAx>
      <c:valAx>
        <c:axId val="2327418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27399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305A-4D88-ADFD-281F24E5EA3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05A-4D88-ADFD-281F24E5EA35}"/>
            </c:ext>
          </c:extLst>
        </c:ser>
        <c:ser>
          <c:idx val="2"/>
          <c:order val="2"/>
          <c:tx>
            <c:strRef>
              <c:f>データシート!$A$29</c:f>
              <c:strCache>
                <c:ptCount val="1"/>
                <c:pt idx="0">
                  <c:v>公共下水道事業特別会計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305A-4D88-ADFD-281F24E5EA35}"/>
            </c:ext>
          </c:extLst>
        </c:ser>
        <c:ser>
          <c:idx val="3"/>
          <c:order val="3"/>
          <c:tx>
            <c:strRef>
              <c:f>データシート!$A$30</c:f>
              <c:strCache>
                <c:ptCount val="1"/>
                <c:pt idx="0">
                  <c:v>国民宿舎特別会計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0.01</c:v>
                </c:pt>
                <c:pt idx="8">
                  <c:v>#N/A</c:v>
                </c:pt>
                <c:pt idx="9">
                  <c:v>0</c:v>
                </c:pt>
              </c:numCache>
            </c:numRef>
          </c:val>
          <c:extLst>
            <c:ext xmlns:c16="http://schemas.microsoft.com/office/drawing/2014/chart" uri="{C3380CC4-5D6E-409C-BE32-E72D297353CC}">
              <c16:uniqueId val="{00000003-305A-4D88-ADFD-281F24E5EA35}"/>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0.01</c:v>
                </c:pt>
                <c:pt idx="2">
                  <c:v>#N/A</c:v>
                </c:pt>
                <c:pt idx="3">
                  <c:v>0.01</c:v>
                </c:pt>
                <c:pt idx="4">
                  <c:v>#N/A</c:v>
                </c:pt>
                <c:pt idx="5">
                  <c:v>0.01</c:v>
                </c:pt>
                <c:pt idx="6">
                  <c:v>#N/A</c:v>
                </c:pt>
                <c:pt idx="7">
                  <c:v>0</c:v>
                </c:pt>
                <c:pt idx="8">
                  <c:v>#N/A</c:v>
                </c:pt>
                <c:pt idx="9">
                  <c:v>0.01</c:v>
                </c:pt>
              </c:numCache>
            </c:numRef>
          </c:val>
          <c:extLst>
            <c:ext xmlns:c16="http://schemas.microsoft.com/office/drawing/2014/chart" uri="{C3380CC4-5D6E-409C-BE32-E72D297353CC}">
              <c16:uniqueId val="{00000004-305A-4D88-ADFD-281F24E5EA35}"/>
            </c:ext>
          </c:extLst>
        </c:ser>
        <c:ser>
          <c:idx val="5"/>
          <c:order val="5"/>
          <c:tx>
            <c:strRef>
              <c:f>データシート!$A$32</c:f>
              <c:strCache>
                <c:ptCount val="1"/>
                <c:pt idx="0">
                  <c:v>下水道管理特別会計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0.04</c:v>
                </c:pt>
                <c:pt idx="2">
                  <c:v>#N/A</c:v>
                </c:pt>
                <c:pt idx="3">
                  <c:v>0.03</c:v>
                </c:pt>
                <c:pt idx="4">
                  <c:v>#N/A</c:v>
                </c:pt>
                <c:pt idx="5">
                  <c:v>0.02</c:v>
                </c:pt>
                <c:pt idx="6">
                  <c:v>#N/A</c:v>
                </c:pt>
                <c:pt idx="7">
                  <c:v>0.02</c:v>
                </c:pt>
                <c:pt idx="8">
                  <c:v>#N/A</c:v>
                </c:pt>
                <c:pt idx="9">
                  <c:v>0.06</c:v>
                </c:pt>
              </c:numCache>
            </c:numRef>
          </c:val>
          <c:extLst>
            <c:ext xmlns:c16="http://schemas.microsoft.com/office/drawing/2014/chart" uri="{C3380CC4-5D6E-409C-BE32-E72D297353CC}">
              <c16:uniqueId val="{00000005-305A-4D88-ADFD-281F24E5EA35}"/>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1.78</c:v>
                </c:pt>
                <c:pt idx="2">
                  <c:v>#N/A</c:v>
                </c:pt>
                <c:pt idx="3">
                  <c:v>2.72</c:v>
                </c:pt>
                <c:pt idx="4">
                  <c:v>#N/A</c:v>
                </c:pt>
                <c:pt idx="5">
                  <c:v>2.0099999999999998</c:v>
                </c:pt>
                <c:pt idx="6">
                  <c:v>#N/A</c:v>
                </c:pt>
                <c:pt idx="7">
                  <c:v>1.8</c:v>
                </c:pt>
                <c:pt idx="8">
                  <c:v>#N/A</c:v>
                </c:pt>
                <c:pt idx="9">
                  <c:v>1.25</c:v>
                </c:pt>
              </c:numCache>
            </c:numRef>
          </c:val>
          <c:extLst>
            <c:ext xmlns:c16="http://schemas.microsoft.com/office/drawing/2014/chart" uri="{C3380CC4-5D6E-409C-BE32-E72D297353CC}">
              <c16:uniqueId val="{00000006-305A-4D88-ADFD-281F24E5EA35}"/>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3.13</c:v>
                </c:pt>
                <c:pt idx="2">
                  <c:v>#N/A</c:v>
                </c:pt>
                <c:pt idx="3">
                  <c:v>3.32</c:v>
                </c:pt>
                <c:pt idx="4">
                  <c:v>#N/A</c:v>
                </c:pt>
                <c:pt idx="5">
                  <c:v>3.92</c:v>
                </c:pt>
                <c:pt idx="6">
                  <c:v>#N/A</c:v>
                </c:pt>
                <c:pt idx="7">
                  <c:v>3.71</c:v>
                </c:pt>
                <c:pt idx="8">
                  <c:v>#N/A</c:v>
                </c:pt>
                <c:pt idx="9">
                  <c:v>4.04</c:v>
                </c:pt>
              </c:numCache>
            </c:numRef>
          </c:val>
          <c:extLst>
            <c:ext xmlns:c16="http://schemas.microsoft.com/office/drawing/2014/chart" uri="{C3380CC4-5D6E-409C-BE32-E72D297353CC}">
              <c16:uniqueId val="{00000007-305A-4D88-ADFD-281F24E5EA3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5.24</c:v>
                </c:pt>
                <c:pt idx="2">
                  <c:v>#N/A</c:v>
                </c:pt>
                <c:pt idx="3">
                  <c:v>5.68</c:v>
                </c:pt>
                <c:pt idx="4">
                  <c:v>#N/A</c:v>
                </c:pt>
                <c:pt idx="5">
                  <c:v>5.84</c:v>
                </c:pt>
                <c:pt idx="6">
                  <c:v>#N/A</c:v>
                </c:pt>
                <c:pt idx="7">
                  <c:v>2.73</c:v>
                </c:pt>
                <c:pt idx="8">
                  <c:v>#N/A</c:v>
                </c:pt>
                <c:pt idx="9">
                  <c:v>4.43</c:v>
                </c:pt>
              </c:numCache>
            </c:numRef>
          </c:val>
          <c:extLst>
            <c:ext xmlns:c16="http://schemas.microsoft.com/office/drawing/2014/chart" uri="{C3380CC4-5D6E-409C-BE32-E72D297353CC}">
              <c16:uniqueId val="{00000008-305A-4D88-ADFD-281F24E5EA35}"/>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8.2200000000000006</c:v>
                </c:pt>
                <c:pt idx="2">
                  <c:v>#N/A</c:v>
                </c:pt>
                <c:pt idx="3">
                  <c:v>9.19</c:v>
                </c:pt>
                <c:pt idx="4">
                  <c:v>#N/A</c:v>
                </c:pt>
                <c:pt idx="5">
                  <c:v>10.47</c:v>
                </c:pt>
                <c:pt idx="6">
                  <c:v>#N/A</c:v>
                </c:pt>
                <c:pt idx="7">
                  <c:v>11.26</c:v>
                </c:pt>
                <c:pt idx="8">
                  <c:v>#N/A</c:v>
                </c:pt>
                <c:pt idx="9">
                  <c:v>10.56</c:v>
                </c:pt>
              </c:numCache>
            </c:numRef>
          </c:val>
          <c:extLst>
            <c:ext xmlns:c16="http://schemas.microsoft.com/office/drawing/2014/chart" uri="{C3380CC4-5D6E-409C-BE32-E72D297353CC}">
              <c16:uniqueId val="{00000009-305A-4D88-ADFD-281F24E5EA35}"/>
            </c:ext>
          </c:extLst>
        </c:ser>
        <c:dLbls>
          <c:showLegendKey val="0"/>
          <c:showVal val="0"/>
          <c:showCatName val="0"/>
          <c:showSerName val="0"/>
          <c:showPercent val="0"/>
          <c:showBubbleSize val="0"/>
        </c:dLbls>
        <c:gapWidth val="150"/>
        <c:overlap val="100"/>
        <c:axId val="232467072"/>
        <c:axId val="232468864"/>
      </c:barChart>
      <c:catAx>
        <c:axId val="2324670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32468864"/>
        <c:crosses val="autoZero"/>
        <c:auto val="1"/>
        <c:lblAlgn val="ctr"/>
        <c:lblOffset val="100"/>
        <c:tickLblSkip val="1"/>
        <c:tickMarkSkip val="1"/>
        <c:noMultiLvlLbl val="0"/>
      </c:catAx>
      <c:valAx>
        <c:axId val="2324688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246707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2041</c:v>
                </c:pt>
                <c:pt idx="5">
                  <c:v>2047</c:v>
                </c:pt>
                <c:pt idx="8">
                  <c:v>2046</c:v>
                </c:pt>
                <c:pt idx="11">
                  <c:v>2052</c:v>
                </c:pt>
                <c:pt idx="14">
                  <c:v>2035</c:v>
                </c:pt>
              </c:numCache>
            </c:numRef>
          </c:val>
          <c:extLst>
            <c:ext xmlns:c16="http://schemas.microsoft.com/office/drawing/2014/chart" uri="{C3380CC4-5D6E-409C-BE32-E72D297353CC}">
              <c16:uniqueId val="{00000000-5B7D-41F1-B2E5-CA784E91A8B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B7D-41F1-B2E5-CA784E91A8B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104</c:v>
                </c:pt>
                <c:pt idx="3">
                  <c:v>104</c:v>
                </c:pt>
                <c:pt idx="6">
                  <c:v>102</c:v>
                </c:pt>
                <c:pt idx="9">
                  <c:v>92</c:v>
                </c:pt>
                <c:pt idx="12">
                  <c:v>7</c:v>
                </c:pt>
              </c:numCache>
            </c:numRef>
          </c:val>
          <c:extLst>
            <c:ext xmlns:c16="http://schemas.microsoft.com/office/drawing/2014/chart" uri="{C3380CC4-5D6E-409C-BE32-E72D297353CC}">
              <c16:uniqueId val="{00000002-5B7D-41F1-B2E5-CA784E91A8B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20</c:v>
                </c:pt>
                <c:pt idx="3">
                  <c:v>20</c:v>
                </c:pt>
                <c:pt idx="6">
                  <c:v>21</c:v>
                </c:pt>
                <c:pt idx="9">
                  <c:v>20</c:v>
                </c:pt>
                <c:pt idx="12">
                  <c:v>20</c:v>
                </c:pt>
              </c:numCache>
            </c:numRef>
          </c:val>
          <c:extLst>
            <c:ext xmlns:c16="http://schemas.microsoft.com/office/drawing/2014/chart" uri="{C3380CC4-5D6E-409C-BE32-E72D297353CC}">
              <c16:uniqueId val="{00000003-5B7D-41F1-B2E5-CA784E91A8B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279</c:v>
                </c:pt>
                <c:pt idx="3">
                  <c:v>294</c:v>
                </c:pt>
                <c:pt idx="6">
                  <c:v>274</c:v>
                </c:pt>
                <c:pt idx="9">
                  <c:v>248</c:v>
                </c:pt>
                <c:pt idx="12">
                  <c:v>212</c:v>
                </c:pt>
              </c:numCache>
            </c:numRef>
          </c:val>
          <c:extLst>
            <c:ext xmlns:c16="http://schemas.microsoft.com/office/drawing/2014/chart" uri="{C3380CC4-5D6E-409C-BE32-E72D297353CC}">
              <c16:uniqueId val="{00000004-5B7D-41F1-B2E5-CA784E91A8B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B7D-41F1-B2E5-CA784E91A8B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B7D-41F1-B2E5-CA784E91A8B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2564</c:v>
                </c:pt>
                <c:pt idx="3">
                  <c:v>2573</c:v>
                </c:pt>
                <c:pt idx="6">
                  <c:v>2629</c:v>
                </c:pt>
                <c:pt idx="9">
                  <c:v>2635</c:v>
                </c:pt>
                <c:pt idx="12">
                  <c:v>2608</c:v>
                </c:pt>
              </c:numCache>
            </c:numRef>
          </c:val>
          <c:extLst>
            <c:ext xmlns:c16="http://schemas.microsoft.com/office/drawing/2014/chart" uri="{C3380CC4-5D6E-409C-BE32-E72D297353CC}">
              <c16:uniqueId val="{00000007-5B7D-41F1-B2E5-CA784E91A8B1}"/>
            </c:ext>
          </c:extLst>
        </c:ser>
        <c:dLbls>
          <c:showLegendKey val="0"/>
          <c:showVal val="0"/>
          <c:showCatName val="0"/>
          <c:showSerName val="0"/>
          <c:showPercent val="0"/>
          <c:showBubbleSize val="0"/>
        </c:dLbls>
        <c:gapWidth val="100"/>
        <c:overlap val="100"/>
        <c:axId val="225163136"/>
        <c:axId val="22517760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926</c:v>
                </c:pt>
                <c:pt idx="2">
                  <c:v>#N/A</c:v>
                </c:pt>
                <c:pt idx="3">
                  <c:v>#N/A</c:v>
                </c:pt>
                <c:pt idx="4">
                  <c:v>944</c:v>
                </c:pt>
                <c:pt idx="5">
                  <c:v>#N/A</c:v>
                </c:pt>
                <c:pt idx="6">
                  <c:v>#N/A</c:v>
                </c:pt>
                <c:pt idx="7">
                  <c:v>980</c:v>
                </c:pt>
                <c:pt idx="8">
                  <c:v>#N/A</c:v>
                </c:pt>
                <c:pt idx="9">
                  <c:v>#N/A</c:v>
                </c:pt>
                <c:pt idx="10">
                  <c:v>943</c:v>
                </c:pt>
                <c:pt idx="11">
                  <c:v>#N/A</c:v>
                </c:pt>
                <c:pt idx="12">
                  <c:v>#N/A</c:v>
                </c:pt>
                <c:pt idx="13">
                  <c:v>812</c:v>
                </c:pt>
                <c:pt idx="14">
                  <c:v>#N/A</c:v>
                </c:pt>
              </c:numCache>
            </c:numRef>
          </c:val>
          <c:smooth val="0"/>
          <c:extLst>
            <c:ext xmlns:c16="http://schemas.microsoft.com/office/drawing/2014/chart" uri="{C3380CC4-5D6E-409C-BE32-E72D297353CC}">
              <c16:uniqueId val="{00000008-5B7D-41F1-B2E5-CA784E91A8B1}"/>
            </c:ext>
          </c:extLst>
        </c:ser>
        <c:dLbls>
          <c:showLegendKey val="0"/>
          <c:showVal val="0"/>
          <c:showCatName val="0"/>
          <c:showSerName val="0"/>
          <c:showPercent val="0"/>
          <c:showBubbleSize val="0"/>
        </c:dLbls>
        <c:marker val="1"/>
        <c:smooth val="0"/>
        <c:axId val="225163136"/>
        <c:axId val="225177600"/>
      </c:lineChart>
      <c:catAx>
        <c:axId val="2251631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25177600"/>
        <c:crosses val="autoZero"/>
        <c:auto val="1"/>
        <c:lblAlgn val="ctr"/>
        <c:lblOffset val="100"/>
        <c:tickLblSkip val="1"/>
        <c:tickMarkSkip val="1"/>
        <c:noMultiLvlLbl val="0"/>
      </c:catAx>
      <c:valAx>
        <c:axId val="2251776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51631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19393</c:v>
                </c:pt>
                <c:pt idx="5">
                  <c:v>19182</c:v>
                </c:pt>
                <c:pt idx="8">
                  <c:v>18946</c:v>
                </c:pt>
                <c:pt idx="11">
                  <c:v>18278</c:v>
                </c:pt>
                <c:pt idx="14">
                  <c:v>17692</c:v>
                </c:pt>
              </c:numCache>
            </c:numRef>
          </c:val>
          <c:extLst>
            <c:ext xmlns:c16="http://schemas.microsoft.com/office/drawing/2014/chart" uri="{C3380CC4-5D6E-409C-BE32-E72D297353CC}">
              <c16:uniqueId val="{00000000-EA0B-4BB1-82EF-7D6C6B4F616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719</c:v>
                </c:pt>
                <c:pt idx="5">
                  <c:v>729</c:v>
                </c:pt>
                <c:pt idx="8">
                  <c:v>733</c:v>
                </c:pt>
                <c:pt idx="11">
                  <c:v>693</c:v>
                </c:pt>
                <c:pt idx="14">
                  <c:v>652</c:v>
                </c:pt>
              </c:numCache>
            </c:numRef>
          </c:val>
          <c:extLst>
            <c:ext xmlns:c16="http://schemas.microsoft.com/office/drawing/2014/chart" uri="{C3380CC4-5D6E-409C-BE32-E72D297353CC}">
              <c16:uniqueId val="{00000001-EA0B-4BB1-82EF-7D6C6B4F616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5991</c:v>
                </c:pt>
                <c:pt idx="5">
                  <c:v>6479</c:v>
                </c:pt>
                <c:pt idx="8">
                  <c:v>6757</c:v>
                </c:pt>
                <c:pt idx="11">
                  <c:v>7084</c:v>
                </c:pt>
                <c:pt idx="14">
                  <c:v>7435</c:v>
                </c:pt>
              </c:numCache>
            </c:numRef>
          </c:val>
          <c:extLst>
            <c:ext xmlns:c16="http://schemas.microsoft.com/office/drawing/2014/chart" uri="{C3380CC4-5D6E-409C-BE32-E72D297353CC}">
              <c16:uniqueId val="{00000002-EA0B-4BB1-82EF-7D6C6B4F616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A0B-4BB1-82EF-7D6C6B4F616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A0B-4BB1-82EF-7D6C6B4F616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766</c:v>
                </c:pt>
                <c:pt idx="3">
                  <c:v>667</c:v>
                </c:pt>
                <c:pt idx="6">
                  <c:v>590</c:v>
                </c:pt>
                <c:pt idx="9">
                  <c:v>462</c:v>
                </c:pt>
                <c:pt idx="12">
                  <c:v>384</c:v>
                </c:pt>
              </c:numCache>
            </c:numRef>
          </c:val>
          <c:extLst>
            <c:ext xmlns:c16="http://schemas.microsoft.com/office/drawing/2014/chart" uri="{C3380CC4-5D6E-409C-BE32-E72D297353CC}">
              <c16:uniqueId val="{00000005-EA0B-4BB1-82EF-7D6C6B4F616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2729</c:v>
                </c:pt>
                <c:pt idx="3">
                  <c:v>2549</c:v>
                </c:pt>
                <c:pt idx="6">
                  <c:v>2307</c:v>
                </c:pt>
                <c:pt idx="9">
                  <c:v>2121</c:v>
                </c:pt>
                <c:pt idx="12">
                  <c:v>1870</c:v>
                </c:pt>
              </c:numCache>
            </c:numRef>
          </c:val>
          <c:extLst>
            <c:ext xmlns:c16="http://schemas.microsoft.com/office/drawing/2014/chart" uri="{C3380CC4-5D6E-409C-BE32-E72D297353CC}">
              <c16:uniqueId val="{00000006-EA0B-4BB1-82EF-7D6C6B4F616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117</c:v>
                </c:pt>
                <c:pt idx="3">
                  <c:v>110</c:v>
                </c:pt>
                <c:pt idx="6">
                  <c:v>137</c:v>
                </c:pt>
                <c:pt idx="9">
                  <c:v>116</c:v>
                </c:pt>
                <c:pt idx="12">
                  <c:v>107</c:v>
                </c:pt>
              </c:numCache>
            </c:numRef>
          </c:val>
          <c:extLst>
            <c:ext xmlns:c16="http://schemas.microsoft.com/office/drawing/2014/chart" uri="{C3380CC4-5D6E-409C-BE32-E72D297353CC}">
              <c16:uniqueId val="{00000007-EA0B-4BB1-82EF-7D6C6B4F616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2606</c:v>
                </c:pt>
                <c:pt idx="3">
                  <c:v>2416</c:v>
                </c:pt>
                <c:pt idx="6">
                  <c:v>2353</c:v>
                </c:pt>
                <c:pt idx="9">
                  <c:v>2606</c:v>
                </c:pt>
                <c:pt idx="12">
                  <c:v>2648</c:v>
                </c:pt>
              </c:numCache>
            </c:numRef>
          </c:val>
          <c:extLst>
            <c:ext xmlns:c16="http://schemas.microsoft.com/office/drawing/2014/chart" uri="{C3380CC4-5D6E-409C-BE32-E72D297353CC}">
              <c16:uniqueId val="{00000008-EA0B-4BB1-82EF-7D6C6B4F616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267</c:v>
                </c:pt>
                <c:pt idx="3">
                  <c:v>185</c:v>
                </c:pt>
                <c:pt idx="6">
                  <c:v>89</c:v>
                </c:pt>
                <c:pt idx="9">
                  <c:v>9</c:v>
                </c:pt>
                <c:pt idx="12">
                  <c:v>6</c:v>
                </c:pt>
              </c:numCache>
            </c:numRef>
          </c:val>
          <c:extLst>
            <c:ext xmlns:c16="http://schemas.microsoft.com/office/drawing/2014/chart" uri="{C3380CC4-5D6E-409C-BE32-E72D297353CC}">
              <c16:uniqueId val="{00000009-EA0B-4BB1-82EF-7D6C6B4F616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23859</c:v>
                </c:pt>
                <c:pt idx="3">
                  <c:v>23630</c:v>
                </c:pt>
                <c:pt idx="6">
                  <c:v>23099</c:v>
                </c:pt>
                <c:pt idx="9">
                  <c:v>22439</c:v>
                </c:pt>
                <c:pt idx="12">
                  <c:v>22179</c:v>
                </c:pt>
              </c:numCache>
            </c:numRef>
          </c:val>
          <c:extLst>
            <c:ext xmlns:c16="http://schemas.microsoft.com/office/drawing/2014/chart" uri="{C3380CC4-5D6E-409C-BE32-E72D297353CC}">
              <c16:uniqueId val="{0000000A-EA0B-4BB1-82EF-7D6C6B4F6168}"/>
            </c:ext>
          </c:extLst>
        </c:ser>
        <c:dLbls>
          <c:showLegendKey val="0"/>
          <c:showVal val="0"/>
          <c:showCatName val="0"/>
          <c:showSerName val="0"/>
          <c:showPercent val="0"/>
          <c:showBubbleSize val="0"/>
        </c:dLbls>
        <c:gapWidth val="100"/>
        <c:overlap val="100"/>
        <c:axId val="232630528"/>
        <c:axId val="23264908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4239</c:v>
                </c:pt>
                <c:pt idx="2">
                  <c:v>#N/A</c:v>
                </c:pt>
                <c:pt idx="3">
                  <c:v>#N/A</c:v>
                </c:pt>
                <c:pt idx="4">
                  <c:v>3167</c:v>
                </c:pt>
                <c:pt idx="5">
                  <c:v>#N/A</c:v>
                </c:pt>
                <c:pt idx="6">
                  <c:v>#N/A</c:v>
                </c:pt>
                <c:pt idx="7">
                  <c:v>2140</c:v>
                </c:pt>
                <c:pt idx="8">
                  <c:v>#N/A</c:v>
                </c:pt>
                <c:pt idx="9">
                  <c:v>#N/A</c:v>
                </c:pt>
                <c:pt idx="10">
                  <c:v>1698</c:v>
                </c:pt>
                <c:pt idx="11">
                  <c:v>#N/A</c:v>
                </c:pt>
                <c:pt idx="12">
                  <c:v>#N/A</c:v>
                </c:pt>
                <c:pt idx="13">
                  <c:v>1415</c:v>
                </c:pt>
                <c:pt idx="14">
                  <c:v>#N/A</c:v>
                </c:pt>
              </c:numCache>
            </c:numRef>
          </c:val>
          <c:smooth val="0"/>
          <c:extLst>
            <c:ext xmlns:c16="http://schemas.microsoft.com/office/drawing/2014/chart" uri="{C3380CC4-5D6E-409C-BE32-E72D297353CC}">
              <c16:uniqueId val="{0000000B-EA0B-4BB1-82EF-7D6C6B4F6168}"/>
            </c:ext>
          </c:extLst>
        </c:ser>
        <c:dLbls>
          <c:showLegendKey val="0"/>
          <c:showVal val="0"/>
          <c:showCatName val="0"/>
          <c:showSerName val="0"/>
          <c:showPercent val="0"/>
          <c:showBubbleSize val="0"/>
        </c:dLbls>
        <c:marker val="1"/>
        <c:smooth val="0"/>
        <c:axId val="232630528"/>
        <c:axId val="232649088"/>
      </c:lineChart>
      <c:catAx>
        <c:axId val="2326305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32649088"/>
        <c:crosses val="autoZero"/>
        <c:auto val="1"/>
        <c:lblAlgn val="ctr"/>
        <c:lblOffset val="100"/>
        <c:tickLblSkip val="1"/>
        <c:tickMarkSkip val="1"/>
        <c:noMultiLvlLbl val="0"/>
      </c:catAx>
      <c:valAx>
        <c:axId val="2326490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26305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2582</c:v>
                </c:pt>
                <c:pt idx="1">
                  <c:v>2536</c:v>
                </c:pt>
                <c:pt idx="2">
                  <c:v>2539</c:v>
                </c:pt>
              </c:numCache>
            </c:numRef>
          </c:val>
          <c:extLst>
            <c:ext xmlns:c16="http://schemas.microsoft.com/office/drawing/2014/chart" uri="{C3380CC4-5D6E-409C-BE32-E72D297353CC}">
              <c16:uniqueId val="{00000000-1534-47EA-AE65-6D9E558FEEE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356</c:v>
                </c:pt>
                <c:pt idx="1">
                  <c:v>345</c:v>
                </c:pt>
                <c:pt idx="2">
                  <c:v>341</c:v>
                </c:pt>
              </c:numCache>
            </c:numRef>
          </c:val>
          <c:extLst>
            <c:ext xmlns:c16="http://schemas.microsoft.com/office/drawing/2014/chart" uri="{C3380CC4-5D6E-409C-BE32-E72D297353CC}">
              <c16:uniqueId val="{00000001-1534-47EA-AE65-6D9E558FEEE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3455</c:v>
                </c:pt>
                <c:pt idx="1">
                  <c:v>3848</c:v>
                </c:pt>
                <c:pt idx="2">
                  <c:v>4222</c:v>
                </c:pt>
              </c:numCache>
            </c:numRef>
          </c:val>
          <c:extLst>
            <c:ext xmlns:c16="http://schemas.microsoft.com/office/drawing/2014/chart" uri="{C3380CC4-5D6E-409C-BE32-E72D297353CC}">
              <c16:uniqueId val="{00000002-1534-47EA-AE65-6D9E558FEEE4}"/>
            </c:ext>
          </c:extLst>
        </c:ser>
        <c:dLbls>
          <c:showLegendKey val="0"/>
          <c:showVal val="0"/>
          <c:showCatName val="0"/>
          <c:showSerName val="0"/>
          <c:showPercent val="0"/>
          <c:showBubbleSize val="0"/>
        </c:dLbls>
        <c:gapWidth val="120"/>
        <c:overlap val="100"/>
        <c:axId val="233172992"/>
        <c:axId val="233174528"/>
      </c:barChart>
      <c:catAx>
        <c:axId val="2331729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33174528"/>
        <c:crosses val="autoZero"/>
        <c:auto val="1"/>
        <c:lblAlgn val="ctr"/>
        <c:lblOffset val="100"/>
        <c:tickLblSkip val="1"/>
        <c:tickMarkSkip val="1"/>
        <c:noMultiLvlLbl val="0"/>
      </c:catAx>
      <c:valAx>
        <c:axId val="23317452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331729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{2772FD8D-32AC-43EF-AF95-11461C091F2C}</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EF1A-497B-BD20-4D2ED3B5781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{82FFE493-05C0-4A1A-9BE7-076B08917855}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F1A-497B-BD20-4D2ED3B5781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{FC88971D-2DE6-47C2-A184-3C400504B42B}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F1A-497B-BD20-4D2ED3B5781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{9B0B0D9A-9AD4-4D8F-8F71-60002D7A9824}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F1A-497B-BD20-4D2ED3B5781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{A04DA3DD-BF82-47D2-B68B-10A838E4609B}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F1A-497B-BD20-4D2ED3B5781D}"/>
                </c:ext>
              </c:extLst>
            </c:dLbl>
            <c:dLbl>
              <c:idx val="8"/>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{D06E8300-D283-4923-9D48-AC3ACBE6B182}</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EF1A-497B-BD20-4D2ED3B5781D}"/>
                </c:ext>
              </c:extLst>
            </c:dLbl>
            <c:dLbl>
              <c:idx val="16"/>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{2DEF37BD-9785-4B6C-8845-8236CD925757}</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EF1A-497B-BD20-4D2ED3B5781D}"/>
                </c:ext>
              </c:extLst>
            </c:dLbl>
            <c:dLbl>
              <c:idx val="24"/>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{58C1927B-5353-4D99-80EF-04936136F7E5}</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EF1A-497B-BD20-4D2ED3B5781D}"/>
                </c:ext>
              </c:extLst>
            </c:dLbl>
            <c:dLbl>
              <c:idx val="32"/>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{1D9159E6-323E-4485-A87B-375CB00969C5}</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EF1A-497B-BD20-4D2ED3B5781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37.1</c:v>
                </c:pt>
                <c:pt idx="8">
                  <c:v>38.6</c:v>
                </c:pt>
                <c:pt idx="16">
                  <c:v>40.299999999999997</c:v>
                </c:pt>
                <c:pt idx="24">
                  <c:v>41.9</c:v>
                </c:pt>
                <c:pt idx="32">
                  <c:v>43.9</c:v>
                </c:pt>
              </c:numCache>
            </c:numRef>
          </c:xVal>
          <c:yVal>
            <c:numRef>
              <c:f>公会計指標分析・財政指標組合せ分析表!$BP$51:$DC$51</c:f>
              <c:numCache>
                <c:formatCode>#,##0.0;"▲ "#,##0.0</c:formatCode>
                <c:ptCount val="40"/>
                <c:pt idx="0">
                  <c:v>44.7</c:v>
                </c:pt>
                <c:pt idx="8">
                  <c:v>34.1</c:v>
                </c:pt>
                <c:pt idx="16">
                  <c:v>23.4</c:v>
                </c:pt>
                <c:pt idx="24">
                  <c:v>18.899999999999999</c:v>
                </c:pt>
                <c:pt idx="32">
                  <c:v>15.3</c:v>
                </c:pt>
              </c:numCache>
            </c:numRef>
          </c:yVal>
          <c:smooth val="0"/>
          <c:extLst>
            <c:ext xmlns:c16="http://schemas.microsoft.com/office/drawing/2014/chart" uri="{C3380CC4-5D6E-409C-BE32-E72D297353CC}">
              <c16:uniqueId val="{00000009-EF1A-497B-BD20-4D2ED3B5781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{161DD4D5-6E3F-40B0-BF6C-320D79868CEF}</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EF1A-497B-BD20-4D2ED3B5781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{7DBDC8E9-1E3D-4932-8995-4A7EF3AEA58A}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F1A-497B-BD20-4D2ED3B5781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{A8259D48-2AAD-4F55-B727-B3F11D5984A2}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F1A-497B-BD20-4D2ED3B5781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{1A25CD92-E9D6-4FEF-9661-88F6D4C67E63}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F1A-497B-BD20-4D2ED3B5781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{E3C18C3A-5021-4571-A801-C9E57EFD235C}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F1A-497B-BD20-4D2ED3B5781D}"/>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{AB1E623B-401A-439C-909E-3A7210A7D8AA}</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EF1A-497B-BD20-4D2ED3B5781D}"/>
                </c:ext>
              </c:extLst>
            </c:dLbl>
            <c:dLbl>
              <c:idx val="16"/>
              <c:layout>
                <c:manualLayout>
                  <c:x val="-2.0572473988449372E-2"/>
                  <c:y val="-6.4739042105865174E-2"/>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{426048FA-4427-4E59-98F3-2A3706B37F6B}</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EF1A-497B-BD20-4D2ED3B5781D}"/>
                </c:ext>
              </c:extLst>
            </c:dLbl>
            <c:dLbl>
              <c:idx val="24"/>
              <c:layout>
                <c:manualLayout>
                  <c:x val="-4.3588477131357023E-2"/>
                  <c:y val="-6.4739042105865174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{5F2F4C04-667E-4C33-8DA4-1C15B94B6840}</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EF1A-497B-BD20-4D2ED3B5781D}"/>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{CADFCB0F-F4E2-4B29-B9D3-67EA9824B211}</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EF1A-497B-BD20-4D2ED3B5781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58.3</c:v>
                </c:pt>
                <c:pt idx="8">
                  <c:v>59.6</c:v>
                </c:pt>
                <c:pt idx="16">
                  <c:v>60.8</c:v>
                </c:pt>
                <c:pt idx="24">
                  <c:v>61</c:v>
                </c:pt>
                <c:pt idx="32">
                  <c:v>63</c:v>
                </c:pt>
              </c:numCache>
            </c:numRef>
          </c:xVal>
          <c:yVal>
            <c:numRef>
              <c:f>公会計指標分析・財政指標組合せ分析表!$BP$55:$DC$55</c:f>
              <c:numCache>
                <c:formatCode>#,##0.0;"▲ "#,##0.0</c:formatCode>
                <c:ptCount val="40"/>
                <c:pt idx="0">
                  <c:v>54.6</c:v>
                </c:pt>
                <c:pt idx="8">
                  <c:v>53.2</c:v>
                </c:pt>
                <c:pt idx="16">
                  <c:v>47.9</c:v>
                </c:pt>
                <c:pt idx="24">
                  <c:v>49</c:v>
                </c:pt>
                <c:pt idx="32">
                  <c:v>41.3</c:v>
                </c:pt>
              </c:numCache>
            </c:numRef>
          </c:yVal>
          <c:smooth val="0"/>
          <c:extLst>
            <c:ext xmlns:c16="http://schemas.microsoft.com/office/drawing/2014/chart" uri="{C3380CC4-5D6E-409C-BE32-E72D297353CC}">
              <c16:uniqueId val="{00000013-EF1A-497B-BD20-4D2ED3B5781D}"/>
            </c:ext>
          </c:extLst>
        </c:ser>
        <c:dLbls>
          <c:showLegendKey val="0"/>
          <c:showVal val="1"/>
          <c:showCatName val="0"/>
          <c:showSerName val="0"/>
          <c:showPercent val="0"/>
          <c:showBubbleSize val="0"/>
        </c:dLbls>
        <c:axId val="46179840"/>
        <c:axId val="46181760"/>
      </c:scatterChart>
      <c:valAx>
        <c:axId val="46179840"/>
        <c:scaling>
          <c:orientation val="maxMin"/>
          <c:max val="70"/>
          <c:min val="3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{C3D5CADB-E3A0-4FCF-8813-E5BF53921A6E}</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CB66-4BFC-95B1-869D80EA59A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{6393E05F-8829-4B3E-BFAF-E75B32231978}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B66-4BFC-95B1-869D80EA59A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{A708B190-A4FE-4F86-A9C0-CD2346AA93D3}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B66-4BFC-95B1-869D80EA59A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{B4DA249A-2491-4CEC-9939-F9EE3F47D578}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B66-4BFC-95B1-869D80EA59A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{6BB7BE7D-2A0B-4685-8A43-BFF42366B30E}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B66-4BFC-95B1-869D80EA59A1}"/>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{F88D6C68-BAA9-4707-A165-41A84AC4DDD3}</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CB66-4BFC-95B1-869D80EA59A1}"/>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{6316A6A2-1872-4245-9596-73B97994D212}</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CB66-4BFC-95B1-869D80EA59A1}"/>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{105C5AC4-A43B-43FF-9EE6-1435E02B8886}</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CB66-4BFC-95B1-869D80EA59A1}"/>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{758A4A7B-49D5-4E7C-B022-E5AC5B4A8DC3}</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CB66-4BFC-95B1-869D80EA59A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9.6999999999999993</c:v>
                </c:pt>
                <c:pt idx="8">
                  <c:v>9.9</c:v>
                </c:pt>
                <c:pt idx="16">
                  <c:v>10.199999999999999</c:v>
                </c:pt>
                <c:pt idx="24">
                  <c:v>10.4</c:v>
                </c:pt>
                <c:pt idx="32">
                  <c:v>10</c:v>
                </c:pt>
              </c:numCache>
            </c:numRef>
          </c:xVal>
          <c:yVal>
            <c:numRef>
              <c:f>公会計指標分析・財政指標組合せ分析表!$BP$73:$DC$73</c:f>
              <c:numCache>
                <c:formatCode>#,##0.0;"▲ "#,##0.0</c:formatCode>
                <c:ptCount val="40"/>
                <c:pt idx="0">
                  <c:v>44.7</c:v>
                </c:pt>
                <c:pt idx="8">
                  <c:v>34.1</c:v>
                </c:pt>
                <c:pt idx="16">
                  <c:v>23.4</c:v>
                </c:pt>
                <c:pt idx="24">
                  <c:v>18.899999999999999</c:v>
                </c:pt>
                <c:pt idx="32">
                  <c:v>15.3</c:v>
                </c:pt>
              </c:numCache>
            </c:numRef>
          </c:yVal>
          <c:smooth val="0"/>
          <c:extLst>
            <c:ext xmlns:c16="http://schemas.microsoft.com/office/drawing/2014/chart" uri="{C3380CC4-5D6E-409C-BE32-E72D297353CC}">
              <c16:uniqueId val="{00000009-CB66-4BFC-95B1-869D80EA59A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{B0CDB552-29FA-48D1-933B-A6F1B17C046B}</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CB66-4BFC-95B1-869D80EA59A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{8D0D2DDE-D8AD-4DDA-BF41-A54B4CD4BE45}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B66-4BFC-95B1-869D80EA59A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{4D85BC27-FCD8-4060-89CC-518F2DB6A745}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B66-4BFC-95B1-869D80EA59A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{6D3DEA44-A2B1-423D-9943-C2E4C4721E32}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B66-4BFC-95B1-869D80EA59A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{8159299F-6C85-40B8-8084-76E6FFBEB929}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B66-4BFC-95B1-869D80EA59A1}"/>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{153A5405-3862-48DD-8DD5-B6A3E6B495B1}</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CB66-4BFC-95B1-869D80EA59A1}"/>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{1189EAD4-2C60-4484-AAB7-A260E2B750B9}</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CB66-4BFC-95B1-869D80EA59A1}"/>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{445C9DFF-C959-45FB-984E-CB0F451A91DE}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CB66-4BFC-95B1-869D80EA59A1}"/>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{C7D55A3E-6AA7-44F5-B63F-0CB77949ED06}</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CB66-4BFC-95B1-869D80EA59A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c:v>
                </c:pt>
                <c:pt idx="8">
                  <c:v>9.8000000000000007</c:v>
                </c:pt>
                <c:pt idx="16">
                  <c:v>9.6</c:v>
                </c:pt>
                <c:pt idx="24">
                  <c:v>9.5</c:v>
                </c:pt>
                <c:pt idx="32">
                  <c:v>9.1999999999999993</c:v>
                </c:pt>
              </c:numCache>
            </c:numRef>
          </c:xVal>
          <c:yVal>
            <c:numRef>
              <c:f>公会計指標分析・財政指標組合せ分析表!$BP$77:$DC$77</c:f>
              <c:numCache>
                <c:formatCode>#,##0.0;"▲ "#,##0.0</c:formatCode>
                <c:ptCount val="40"/>
                <c:pt idx="0">
                  <c:v>54.6</c:v>
                </c:pt>
                <c:pt idx="8">
                  <c:v>53.2</c:v>
                </c:pt>
                <c:pt idx="16">
                  <c:v>47.9</c:v>
                </c:pt>
                <c:pt idx="24">
                  <c:v>49</c:v>
                </c:pt>
                <c:pt idx="32">
                  <c:v>41.3</c:v>
                </c:pt>
              </c:numCache>
            </c:numRef>
          </c:yVal>
          <c:smooth val="0"/>
          <c:extLst>
            <c:ext xmlns:c16="http://schemas.microsoft.com/office/drawing/2014/chart" uri="{C3380CC4-5D6E-409C-BE32-E72D297353CC}">
              <c16:uniqueId val="{00000013-CB66-4BFC-95B1-869D80EA59A1}"/>
            </c:ext>
          </c:extLst>
        </c:ser>
        <c:dLbls>
          <c:showLegendKey val="0"/>
          <c:showVal val="1"/>
          <c:showCatName val="0"/>
          <c:showSerName val="0"/>
          <c:showPercent val="0"/>
          <c:showBubbleSize val="0"/>
        </c:dLbls>
        <c:axId val="84219776"/>
        <c:axId val="84234240"/>
      </c:scatterChart>
      <c:valAx>
        <c:axId val="84219776"/>
        <c:scaling>
          <c:orientation val="maxMin"/>
          <c:max val="11"/>
          <c:min val="9"/>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過去の大型事業に係る償還完了に伴い、元利償還金及び債務負担行為に基づく支出額が減少した。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今後も市債の抑制等により、財政健全化に努める。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ゴシック" pitchFamily="49" charset="-128"/>
              <a:ea typeface="ＭＳ ゴシック" pitchFamily="49" charset="-128"/>
            </a:rPr>
            <a:t>　</a:t>
          </a:r>
          <a:r>
            <a:rPr kumimoji="1" lang="ja-JP" altLang="en-US" sz="1400">
              <a:latin typeface="ＭＳ ゴシック" pitchFamily="49" charset="-128"/>
              <a:ea typeface="ＭＳ ゴシック" pitchFamily="49" charset="-128"/>
            </a:rPr>
            <a:t>減債基金残高のうち、実質公債費率の算定に用いる満期一括償還地方債の償還財源としての積立額はない</a:t>
          </a:r>
          <a:r>
            <a:rPr kumimoji="1" lang="ja-JP" altLang="en-US" sz="900">
              <a:latin typeface="ＭＳ ゴシック" pitchFamily="49" charset="-128"/>
              <a:ea typeface="ＭＳ ゴシック" pitchFamily="49" charset="-128"/>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600">
              <a:latin typeface="ＭＳ ゴシック" pitchFamily="49" charset="-128"/>
              <a:ea typeface="ＭＳ ゴシック" pitchFamily="49" charset="-128"/>
            </a:rPr>
            <a:t>主に一般会計等に係る地方債現在高の減少及び退職手当支給予定額に係る一般会計負担見込額の減少、充当可能財源等のうち、ふるさと志基金等の充当可能基金額が増加したことにより、将来負担比率の分子の構造は、前年度比</a:t>
          </a:r>
          <a:r>
            <a:rPr kumimoji="1" lang="en-US" altLang="ja-JP" sz="1600">
              <a:latin typeface="ＭＳ ゴシック" pitchFamily="49" charset="-128"/>
              <a:ea typeface="ＭＳ ゴシック" pitchFamily="49" charset="-128"/>
            </a:rPr>
            <a:t>283</a:t>
          </a:r>
          <a:r>
            <a:rPr kumimoji="1" lang="ja-JP" altLang="en-US" sz="1600">
              <a:latin typeface="ＭＳ ゴシック" pitchFamily="49" charset="-128"/>
              <a:ea typeface="ＭＳ ゴシック" pitchFamily="49" charset="-128"/>
            </a:rPr>
            <a:t>百万円の減となった。</a:t>
          </a:r>
          <a:endParaRPr kumimoji="1" lang="en-US" altLang="ja-JP" sz="1600">
            <a:latin typeface="ＭＳ ゴシック" pitchFamily="49" charset="-128"/>
            <a:ea typeface="ＭＳ ゴシック" pitchFamily="49" charset="-128"/>
          </a:endParaRPr>
        </a:p>
        <a:p>
          <a:r>
            <a:rPr kumimoji="1" lang="ja-JP" altLang="en-US" sz="1600">
              <a:latin typeface="ＭＳ ゴシック" pitchFamily="49" charset="-128"/>
              <a:ea typeface="ＭＳ ゴシック" pitchFamily="49" charset="-128"/>
            </a:rPr>
            <a:t>　今後も将来負担額の抑制と交付税算入率の高い市債の活用及び充当可能基金の増加により、充当可能財源等の確保に努める。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鹿児島県志布志市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令和２年度末の基金残高は、基金残高全体としては、約７億円となっており、前年度比</a:t>
          </a:r>
          <a:r>
            <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rPr>
            <a:t>372</a:t>
          </a:r>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財政調整基金の取り崩しはなかった。</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基金全体の増額要因は、ふるさと納税制度を活用したふるさと志基金が増加したことが主な要因であり、近年の増加傾向の原因も同様である。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設置法令及び条例に基づき、将来にわたり持続可能な財政運営を図れるように基金の確保に努める。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ふるさと志基金　　：観光及び生活環境に関する事業、福祉に関する事業、教育文化に関する事業</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地域づくり推進基金：地域の活性化に関する事業等</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施設整備事業基金　：市の施設整備に関する事業等</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地域福祉基金　　　：在宅福祉等の普及及び向上、健康づくり及び生きがいづくりの推進並びにボランティア</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活動の活発化等高齢者保健福祉の増進に関する事業等</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森林環境譲与税基金：森林の整備に関する事業等</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基金残高は、前年度比</a:t>
          </a:r>
          <a:r>
            <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rPr>
            <a:t>374</a:t>
          </a:r>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百万円の増となっており、近年同様増加傾向にある。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総額の要因は、ふるさと納税制度を活用したふるさと志基金が増加したこと、合併特例債を活用した基金積立を行ったこと等によるものである。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今後も事務事業の見直しや歳出を抑制するとともに、自主財源の確保に取り組みながら、基金設置条例等の目的に基づき、必要に応じて事業充当を行う。</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令和２年度末の基金残高は、約</a:t>
          </a:r>
          <a:r>
            <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億円となっており、預金利息を積み立てたことにより、前年度比３百万円の増となっている。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景気後退による市税等の大幅な減収や、大規模災害の発生などの不測の事態に備えるため、財政運営上の数値目標としている財政調整基金が標準財政規模の</a:t>
          </a:r>
          <a:r>
            <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％を下回らないよう、これまで同様に予算編成や事業執行の精査を徹底し、今後も引き続き将来にわたり持続可能な財政運営を図れるよう基金の確保に努める。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令和２年度の基金残高は、約３億円となっており、取り崩しをおこなったため、前年度比４百万円の減となっている。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減額の要因は、預金利息の積立額に対して、取崩額が上回ったためである。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財政運営上の数値目標としている財政調整基金と減債基金の合計が標準財政規模の</a:t>
          </a:r>
          <a:r>
            <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％を下回らない程度の残高を引き続き確保し、今後も将来にわたり持続可能な財政運営を図れるよう基金の確保に努める。</a:t>
          </a: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F1D23434-65EE-4044-A68B-78FAE728FC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806B90CD-73D0-48EE-8CB5-AF2CC47695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7D9BE223-EE42-4E2E-845D-AF0AF8166572}"/>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9D20F3CF-386F-41EA-BE35-10BE8F3F2195}"/>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AE11DFB8-6AF1-413E-BA8F-FB33D3BF2B59}"/>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54C760E2-E883-4426-BC2B-1549A7002D73}"/>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62193191-C18F-4673-934E-D9879391BAD8}"/>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8B3C2B35-1DF1-464E-8B8A-9E437B5BAB7E}"/>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C7A78CB8-F7AD-4706-BB8D-44D8A550DE2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CC6A09D6-BAA0-4207-B9AF-0E98709A5DFD}"/>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D9195FC5-E169-4854-A722-D850594B1AED}"/>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1D3A20FE-256A-4C12-A3BE-D4643CC2AEB8}"/>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30,646
30,214
290.28
34,269,566
33,695,346
429,592
11,211,305
22,178,798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FB545BF3-9D11-48DE-A7C3-FF410160AFAA}"/>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E9CE8300-0253-46FE-BC50-06DB7217A2C6}"/>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8D01D447-9324-4BA2-8145-737325D196F3}"/>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15.3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5E47861B-3B0D-4A5A-9C51-F81BD7D33EA5}"/>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E4B7802A-D4BC-470F-A1A9-7FCA35AA0F5A}"/>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7CA959AF-450D-4A5E-9051-117D530355DB}"/>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E8241D24-6244-4D14-B026-A539DEE502B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98532B89-D920-4E8D-A2D0-C8E76442516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475CE960-BF93-445E-862C-5495D91E4C8A}"/>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8F254EBE-0DCB-4670-89FF-BE999620109A}"/>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5E6289FB-38BB-46AE-AD27-3115C84A304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D8C003DA-BBD6-48F5-9DBA-99789C727785}"/>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A1F1A65D-9748-4197-BEBD-6C0966DE40BE}"/>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ED271B00-57D0-4FE6-B84D-4B8196A518D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41B2D1F-D1B2-4056-894F-174D749CA74A}"/>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615527-A82A-4277-94D6-E726CD820C1D}"/>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BCD84B25-4AED-4BC4-8B46-2DD5E2E4BA8E}"/>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B3CB6C34-D665-47FE-8511-7C2AA2FB4666}"/>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CC5B9D14-2077-41F6-94ED-82932A3EC82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CE4F8165-0BCF-46D2-BB06-7A493D1B716C}"/>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07D0349D-4000-41E3-B136-15C397F726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2B97FFF6-201C-4221-807E-1F19566F2DFB}"/>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9844A026-BC2F-4B79-8EFE-7D5FF6F27CED}"/>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8C71B7EF-68C7-43A4-83C3-4706ADF23EF3}"/>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A7CD56A5-70E5-4747-86FB-D5F2ABF74FB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[ 43.9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A9E538E7-2EB7-4EE9-87B8-CDCA84DB0255}"/>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4F9E9B83-C01F-4F7C-A1ED-8D322DD2B7A6}"/>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8D20EDD-5332-4B6D-B380-09FCBB252481}"/>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101D640F-162C-4F4D-9F0B-4F3456E148C6}"/>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281B88D4-7525-4C4C-95F8-24CF30207CB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410D25B8-0382-4578-AD4E-C5BD9575116E}"/>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185C180D-117C-4D3C-B9B0-5774A725F225}"/>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33A94B14-FAC9-43FC-B66C-93CE49B8FF48}"/>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48C09877-ADCA-4628-BD02-2E5463A0F7D6}"/>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A63A592B-96BE-4071-B491-CD8DB39720B6}"/>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本市では、平成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策定した公共施設等総合管理計画に沿って公共施設等の削減に努めている。公共施設等の老朽化については、有形固定資産減価償却率が類似団体等よりも低い水準にあるが、これは高規格道路建設に伴う市道整備等が要因であり、有形固定資産の総量は増加している他、令和２年度末時点、有形固定資産減価償却率は</a:t>
          </a:r>
          <a:r>
            <a:rPr kumimoji="1" lang="en-US" altLang="ja-JP" sz="1100">
              <a:latin typeface="ＭＳ Ｐゴシック" panose="020B0600070205080204" pitchFamily="50" charset="-128"/>
              <a:ea typeface="ＭＳ Ｐゴシック" panose="020B0600070205080204" pitchFamily="50" charset="-128"/>
            </a:rPr>
            <a:t>43.9</a:t>
          </a:r>
          <a:r>
            <a:rPr kumimoji="1" lang="ja-JP" altLang="en-US" sz="1100">
              <a:latin typeface="ＭＳ Ｐゴシック" panose="020B0600070205080204" pitchFamily="50" charset="-128"/>
              <a:ea typeface="ＭＳ Ｐゴシック" panose="020B0600070205080204" pitchFamily="50" charset="-128"/>
            </a:rPr>
            <a:t>％となり、令和元年度決算より２％上昇している。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DE146B9B-510C-4058-9235-4F710DAC4F1F}"/>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F0D44285-B30F-4F52-AFA4-B5D3C16192C9}"/>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B3DEABD0-BDFF-40B0-AA6B-C33BFB8209A2}"/>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F05F77FF-DBAA-4551-BBDC-538BCCDF77C4}"/>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3" name="テキスト ボックス 52">
          <a:extLst>
            <a:ext uri="{FF2B5EF4-FFF2-40B4-BE49-F238E27FC236}">
              <a16:creationId xmlns:a16="http://schemas.microsoft.com/office/drawing/2014/main" id="{D43869D2-0224-4B3B-B8C0-818F79660594}"/>
            </a:ext>
          </a:extLst>
        </xdr:cNvPr>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94FBD6AD-3170-47E2-BABC-55C59C90BB72}"/>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6FDD3E59-E712-4C10-9A72-4669E62B7C25}"/>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C9F44B04-4769-4267-AC44-9ADFD5C94759}"/>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1B3D4E26-2A13-4DE6-94B3-C88DE1118D28}"/>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86215BFA-06FF-4366-98DD-19533DC4DAC0}"/>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08DD1CBF-BCE5-4371-9E3A-D080F6C356E3}"/>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2D2908C2-8601-4849-8458-55602F7645A1}"/>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17E1DD08-271C-4462-BB2D-AFFF83AD221B}"/>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2F2AA4A6-D59C-46D7-AA9E-A6A4E01A482B}"/>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121031</xdr:rowOff>
    </xdr:from>
    <xdr:to>
      <xdr:col>23</xdr:col>
      <xdr:colOff>85090</xdr:colOff>
      <xdr:row>33</xdr:row>
      <xdr:rowOff>41402</xdr:rowOff>
    </xdr:to>
    <xdr:cxnSp macro="">
      <xdr:nvCxnSpPr>
        <xdr:cNvPr id="63" name="直線コネクタ 62">
          <a:extLst>
            <a:ext uri="{FF2B5EF4-FFF2-40B4-BE49-F238E27FC236}">
              <a16:creationId xmlns:a16="http://schemas.microsoft.com/office/drawing/2014/main" id="{4EEE6D92-CFA3-4C03-B9F0-00BA39F7FA7B}"/>
            </a:ext>
          </a:extLst>
        </xdr:cNvPr>
        <xdr:cNvCxnSpPr/>
      </xdr:nvCxnSpPr>
      <xdr:spPr>
        <a:xfrm flipV="1">
          <a:off x="4760595" y="5350256"/>
          <a:ext cx="1270" cy="1120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45229</xdr:rowOff>
    </xdr:from>
    <xdr:ext cx="405111" cy="259045"/>
    <xdr:sp macro="" textlink="">
      <xdr:nvSpPr>
        <xdr:cNvPr id="64" name="有形固定資産減価償却率最小値テキスト">
          <a:extLst>
            <a:ext uri="{FF2B5EF4-FFF2-40B4-BE49-F238E27FC236}">
              <a16:creationId xmlns:a16="http://schemas.microsoft.com/office/drawing/2014/main" id="{9254E040-C9A9-497D-9863-610117A2CBC1}"/>
            </a:ext>
          </a:extLst>
        </xdr:cNvPr>
        <xdr:cNvSpPr txBox="1"/>
      </xdr:nvSpPr>
      <xdr:spPr>
        <a:xfrm>
          <a:off x="4813300" y="6474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41402</xdr:rowOff>
    </xdr:from>
    <xdr:to>
      <xdr:col>23</xdr:col>
      <xdr:colOff>174625</xdr:colOff>
      <xdr:row>33</xdr:row>
      <xdr:rowOff>41402</xdr:rowOff>
    </xdr:to>
    <xdr:cxnSp macro="">
      <xdr:nvCxnSpPr>
        <xdr:cNvPr id="65" name="直線コネクタ 64">
          <a:extLst>
            <a:ext uri="{FF2B5EF4-FFF2-40B4-BE49-F238E27FC236}">
              <a16:creationId xmlns:a16="http://schemas.microsoft.com/office/drawing/2014/main" id="{C4B3334E-3881-422A-B078-8D1063999E6F}"/>
            </a:ext>
          </a:extLst>
        </xdr:cNvPr>
        <xdr:cNvCxnSpPr/>
      </xdr:nvCxnSpPr>
      <xdr:spPr>
        <a:xfrm>
          <a:off x="4673600" y="6470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67708</xdr:rowOff>
    </xdr:from>
    <xdr:ext cx="405111" cy="259045"/>
    <xdr:sp macro="" textlink="">
      <xdr:nvSpPr>
        <xdr:cNvPr id="66" name="有形固定資産減価償却率最大値テキスト">
          <a:extLst>
            <a:ext uri="{FF2B5EF4-FFF2-40B4-BE49-F238E27FC236}">
              <a16:creationId xmlns:a16="http://schemas.microsoft.com/office/drawing/2014/main" id="{AE944030-49EC-4724-AFA5-293BDBD3BF58}"/>
            </a:ext>
          </a:extLst>
        </xdr:cNvPr>
        <xdr:cNvSpPr txBox="1"/>
      </xdr:nvSpPr>
      <xdr:spPr>
        <a:xfrm>
          <a:off x="4813300" y="512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121031</xdr:rowOff>
    </xdr:from>
    <xdr:to>
      <xdr:col>23</xdr:col>
      <xdr:colOff>174625</xdr:colOff>
      <xdr:row>26</xdr:row>
      <xdr:rowOff>121031</xdr:rowOff>
    </xdr:to>
    <xdr:cxnSp macro="">
      <xdr:nvCxnSpPr>
        <xdr:cNvPr id="67" name="直線コネクタ 66">
          <a:extLst>
            <a:ext uri="{FF2B5EF4-FFF2-40B4-BE49-F238E27FC236}">
              <a16:creationId xmlns:a16="http://schemas.microsoft.com/office/drawing/2014/main" id="{36FAC4BC-BC67-4EDA-BDCC-C0CD8595313B}"/>
            </a:ext>
          </a:extLst>
        </xdr:cNvPr>
        <xdr:cNvCxnSpPr/>
      </xdr:nvCxnSpPr>
      <xdr:spPr>
        <a:xfrm>
          <a:off x="4673600" y="535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65422</xdr:rowOff>
    </xdr:from>
    <xdr:ext cx="405111" cy="259045"/>
    <xdr:sp macro="" textlink="">
      <xdr:nvSpPr>
        <xdr:cNvPr id="68" name="有形固定資産減価償却率平均値テキスト">
          <a:extLst>
            <a:ext uri="{FF2B5EF4-FFF2-40B4-BE49-F238E27FC236}">
              <a16:creationId xmlns:a16="http://schemas.microsoft.com/office/drawing/2014/main" id="{08DF03E2-A6D1-462D-81A1-FEE096D11A80}"/>
            </a:ext>
          </a:extLst>
        </xdr:cNvPr>
        <xdr:cNvSpPr txBox="1"/>
      </xdr:nvSpPr>
      <xdr:spPr>
        <a:xfrm>
          <a:off x="4813300" y="5808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69" name="フローチャート: 判断 68">
          <a:extLst>
            <a:ext uri="{FF2B5EF4-FFF2-40B4-BE49-F238E27FC236}">
              <a16:creationId xmlns:a16="http://schemas.microsoft.com/office/drawing/2014/main" id="{907CD589-9831-406B-B0B9-69D44A36B020}"/>
            </a:ext>
          </a:extLst>
        </xdr:cNvPr>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43815</xdr:rowOff>
    </xdr:from>
    <xdr:to>
      <xdr:col>19</xdr:col>
      <xdr:colOff>187325</xdr:colOff>
      <xdr:row>29</xdr:row>
      <xdr:rowOff>145415</xdr:rowOff>
    </xdr:to>
    <xdr:sp macro="" textlink="">
      <xdr:nvSpPr>
        <xdr:cNvPr id="70" name="フローチャート: 判断 69">
          <a:extLst>
            <a:ext uri="{FF2B5EF4-FFF2-40B4-BE49-F238E27FC236}">
              <a16:creationId xmlns:a16="http://schemas.microsoft.com/office/drawing/2014/main" id="{DF5441E0-7FA0-4CF7-9978-103AF5C3BC76}"/>
            </a:ext>
          </a:extLst>
        </xdr:cNvPr>
        <xdr:cNvSpPr/>
      </xdr:nvSpPr>
      <xdr:spPr>
        <a:xfrm>
          <a:off x="4000500" y="578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39497</xdr:rowOff>
    </xdr:from>
    <xdr:to>
      <xdr:col>15</xdr:col>
      <xdr:colOff>187325</xdr:colOff>
      <xdr:row>29</xdr:row>
      <xdr:rowOff>141097</xdr:rowOff>
    </xdr:to>
    <xdr:sp macro="" textlink="">
      <xdr:nvSpPr>
        <xdr:cNvPr id="71" name="フローチャート: 判断 70">
          <a:extLst>
            <a:ext uri="{FF2B5EF4-FFF2-40B4-BE49-F238E27FC236}">
              <a16:creationId xmlns:a16="http://schemas.microsoft.com/office/drawing/2014/main" id="{3CE3FE02-4CB4-4006-89BD-5C83BAC52AA2}"/>
            </a:ext>
          </a:extLst>
        </xdr:cNvPr>
        <xdr:cNvSpPr/>
      </xdr:nvSpPr>
      <xdr:spPr>
        <a:xfrm>
          <a:off x="3238500" y="578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13589</xdr:rowOff>
    </xdr:from>
    <xdr:to>
      <xdr:col>11</xdr:col>
      <xdr:colOff>187325</xdr:colOff>
      <xdr:row>29</xdr:row>
      <xdr:rowOff>115189</xdr:rowOff>
    </xdr:to>
    <xdr:sp macro="" textlink="">
      <xdr:nvSpPr>
        <xdr:cNvPr id="72" name="フローチャート: 判断 71">
          <a:extLst>
            <a:ext uri="{FF2B5EF4-FFF2-40B4-BE49-F238E27FC236}">
              <a16:creationId xmlns:a16="http://schemas.microsoft.com/office/drawing/2014/main" id="{05D047B5-2940-402B-82EB-939F85F6FFA6}"/>
            </a:ext>
          </a:extLst>
        </xdr:cNvPr>
        <xdr:cNvSpPr/>
      </xdr:nvSpPr>
      <xdr:spPr>
        <a:xfrm>
          <a:off x="2476500" y="57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156972</xdr:rowOff>
    </xdr:from>
    <xdr:to>
      <xdr:col>7</xdr:col>
      <xdr:colOff>187325</xdr:colOff>
      <xdr:row>29</xdr:row>
      <xdr:rowOff>87122</xdr:rowOff>
    </xdr:to>
    <xdr:sp macro="" textlink="">
      <xdr:nvSpPr>
        <xdr:cNvPr id="73" name="フローチャート: 判断 72">
          <a:extLst>
            <a:ext uri="{FF2B5EF4-FFF2-40B4-BE49-F238E27FC236}">
              <a16:creationId xmlns:a16="http://schemas.microsoft.com/office/drawing/2014/main" id="{BA1A50B4-B79B-4F6A-B7BD-64C8CF90FE35}"/>
            </a:ext>
          </a:extLst>
        </xdr:cNvPr>
        <xdr:cNvSpPr/>
      </xdr:nvSpPr>
      <xdr:spPr>
        <a:xfrm>
          <a:off x="1714500" y="572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322A9951-01C3-46D8-96C5-B42D8765A1B5}"/>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D9B1D5B3-4A43-4990-A904-33E2E9000147}"/>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BB15535F-9C48-4286-8651-D6200502667C}"/>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175F24DC-4024-4CCB-A117-B001E1E37AA9}"/>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B626BE0-D804-490D-BB22-9D2CE8770CE3}"/>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17526</xdr:rowOff>
    </xdr:from>
    <xdr:to>
      <xdr:col>23</xdr:col>
      <xdr:colOff>136525</xdr:colOff>
      <xdr:row>27</xdr:row>
      <xdr:rowOff>119126</xdr:rowOff>
    </xdr:to>
    <xdr:sp macro="" textlink="">
      <xdr:nvSpPr>
        <xdr:cNvPr id="79" name="楕円 78">
          <a:extLst>
            <a:ext uri="{FF2B5EF4-FFF2-40B4-BE49-F238E27FC236}">
              <a16:creationId xmlns:a16="http://schemas.microsoft.com/office/drawing/2014/main" id="{CB417532-1BF8-4683-BF41-11A5CB658692}"/>
            </a:ext>
          </a:extLst>
        </xdr:cNvPr>
        <xdr:cNvSpPr/>
      </xdr:nvSpPr>
      <xdr:spPr>
        <a:xfrm>
          <a:off x="4711700" y="5418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103903</xdr:rowOff>
    </xdr:from>
    <xdr:ext cx="405111" cy="259045"/>
    <xdr:sp macro="" textlink="">
      <xdr:nvSpPr>
        <xdr:cNvPr id="80" name="有形固定資産減価償却率該当値テキスト">
          <a:extLst>
            <a:ext uri="{FF2B5EF4-FFF2-40B4-BE49-F238E27FC236}">
              <a16:creationId xmlns:a16="http://schemas.microsoft.com/office/drawing/2014/main" id="{33E55F19-618D-43B4-BD53-FB397C178EC7}"/>
            </a:ext>
          </a:extLst>
        </xdr:cNvPr>
        <xdr:cNvSpPr txBox="1"/>
      </xdr:nvSpPr>
      <xdr:spPr>
        <a:xfrm>
          <a:off x="4813300" y="53331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145796</xdr:rowOff>
    </xdr:from>
    <xdr:to>
      <xdr:col>19</xdr:col>
      <xdr:colOff>187325</xdr:colOff>
      <xdr:row>27</xdr:row>
      <xdr:rowOff>75946</xdr:rowOff>
    </xdr:to>
    <xdr:sp macro="" textlink="">
      <xdr:nvSpPr>
        <xdr:cNvPr id="81" name="楕円 80">
          <a:extLst>
            <a:ext uri="{FF2B5EF4-FFF2-40B4-BE49-F238E27FC236}">
              <a16:creationId xmlns:a16="http://schemas.microsoft.com/office/drawing/2014/main" id="{FED4A810-CF07-429A-812E-445851CF4384}"/>
            </a:ext>
          </a:extLst>
        </xdr:cNvPr>
        <xdr:cNvSpPr/>
      </xdr:nvSpPr>
      <xdr:spPr>
        <a:xfrm>
          <a:off x="4000500" y="537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25146</xdr:rowOff>
    </xdr:from>
    <xdr:to>
      <xdr:col>23</xdr:col>
      <xdr:colOff>85725</xdr:colOff>
      <xdr:row>27</xdr:row>
      <xdr:rowOff>68326</xdr:rowOff>
    </xdr:to>
    <xdr:cxnSp macro="">
      <xdr:nvCxnSpPr>
        <xdr:cNvPr id="82" name="直線コネクタ 81">
          <a:extLst>
            <a:ext uri="{FF2B5EF4-FFF2-40B4-BE49-F238E27FC236}">
              <a16:creationId xmlns:a16="http://schemas.microsoft.com/office/drawing/2014/main" id="{98A7AC12-0079-45A3-801D-2BD8B797C343}"/>
            </a:ext>
          </a:extLst>
        </xdr:cNvPr>
        <xdr:cNvCxnSpPr/>
      </xdr:nvCxnSpPr>
      <xdr:spPr>
        <a:xfrm>
          <a:off x="4051300" y="5425821"/>
          <a:ext cx="711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111252</xdr:rowOff>
    </xdr:from>
    <xdr:to>
      <xdr:col>15</xdr:col>
      <xdr:colOff>187325</xdr:colOff>
      <xdr:row>27</xdr:row>
      <xdr:rowOff>41402</xdr:rowOff>
    </xdr:to>
    <xdr:sp macro="" textlink="">
      <xdr:nvSpPr>
        <xdr:cNvPr id="83" name="楕円 82">
          <a:extLst>
            <a:ext uri="{FF2B5EF4-FFF2-40B4-BE49-F238E27FC236}">
              <a16:creationId xmlns:a16="http://schemas.microsoft.com/office/drawing/2014/main" id="{E8126F01-3296-4A34-ACCA-B2AE39B6C7A5}"/>
            </a:ext>
          </a:extLst>
        </xdr:cNvPr>
        <xdr:cNvSpPr/>
      </xdr:nvSpPr>
      <xdr:spPr>
        <a:xfrm>
          <a:off x="3238500" y="534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162052</xdr:rowOff>
    </xdr:from>
    <xdr:to>
      <xdr:col>19</xdr:col>
      <xdr:colOff>136525</xdr:colOff>
      <xdr:row>27</xdr:row>
      <xdr:rowOff>25146</xdr:rowOff>
    </xdr:to>
    <xdr:cxnSp macro="">
      <xdr:nvCxnSpPr>
        <xdr:cNvPr id="84" name="直線コネクタ 83">
          <a:extLst>
            <a:ext uri="{FF2B5EF4-FFF2-40B4-BE49-F238E27FC236}">
              <a16:creationId xmlns:a16="http://schemas.microsoft.com/office/drawing/2014/main" id="{BA005117-97F7-4B7F-B503-F702E6220BF2}"/>
            </a:ext>
          </a:extLst>
        </xdr:cNvPr>
        <xdr:cNvCxnSpPr/>
      </xdr:nvCxnSpPr>
      <xdr:spPr>
        <a:xfrm>
          <a:off x="3289300" y="5391277"/>
          <a:ext cx="762000" cy="3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74549</xdr:rowOff>
    </xdr:from>
    <xdr:to>
      <xdr:col>11</xdr:col>
      <xdr:colOff>187325</xdr:colOff>
      <xdr:row>27</xdr:row>
      <xdr:rowOff>4699</xdr:rowOff>
    </xdr:to>
    <xdr:sp macro="" textlink="">
      <xdr:nvSpPr>
        <xdr:cNvPr id="85" name="楕円 84">
          <a:extLst>
            <a:ext uri="{FF2B5EF4-FFF2-40B4-BE49-F238E27FC236}">
              <a16:creationId xmlns:a16="http://schemas.microsoft.com/office/drawing/2014/main" id="{E272D0D5-21E1-4C2D-A6F5-E922ABECCEF9}"/>
            </a:ext>
          </a:extLst>
        </xdr:cNvPr>
        <xdr:cNvSpPr/>
      </xdr:nvSpPr>
      <xdr:spPr>
        <a:xfrm>
          <a:off x="2476500" y="5303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125349</xdr:rowOff>
    </xdr:from>
    <xdr:to>
      <xdr:col>15</xdr:col>
      <xdr:colOff>136525</xdr:colOff>
      <xdr:row>26</xdr:row>
      <xdr:rowOff>162052</xdr:rowOff>
    </xdr:to>
    <xdr:cxnSp macro="">
      <xdr:nvCxnSpPr>
        <xdr:cNvPr id="86" name="直線コネクタ 85">
          <a:extLst>
            <a:ext uri="{FF2B5EF4-FFF2-40B4-BE49-F238E27FC236}">
              <a16:creationId xmlns:a16="http://schemas.microsoft.com/office/drawing/2014/main" id="{9FF8A30A-0C52-4A85-82E8-7EA20852085C}"/>
            </a:ext>
          </a:extLst>
        </xdr:cNvPr>
        <xdr:cNvCxnSpPr/>
      </xdr:nvCxnSpPr>
      <xdr:spPr>
        <a:xfrm>
          <a:off x="2527300" y="5354574"/>
          <a:ext cx="762000" cy="3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42164</xdr:rowOff>
    </xdr:from>
    <xdr:to>
      <xdr:col>7</xdr:col>
      <xdr:colOff>187325</xdr:colOff>
      <xdr:row>26</xdr:row>
      <xdr:rowOff>143764</xdr:rowOff>
    </xdr:to>
    <xdr:sp macro="" textlink="">
      <xdr:nvSpPr>
        <xdr:cNvPr id="87" name="楕円 86">
          <a:extLst>
            <a:ext uri="{FF2B5EF4-FFF2-40B4-BE49-F238E27FC236}">
              <a16:creationId xmlns:a16="http://schemas.microsoft.com/office/drawing/2014/main" id="{9F1587C0-2BBC-4B31-9AE1-DDC0C19336EB}"/>
            </a:ext>
          </a:extLst>
        </xdr:cNvPr>
        <xdr:cNvSpPr/>
      </xdr:nvSpPr>
      <xdr:spPr>
        <a:xfrm>
          <a:off x="1714500" y="527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92964</xdr:rowOff>
    </xdr:from>
    <xdr:to>
      <xdr:col>11</xdr:col>
      <xdr:colOff>136525</xdr:colOff>
      <xdr:row>26</xdr:row>
      <xdr:rowOff>125349</xdr:rowOff>
    </xdr:to>
    <xdr:cxnSp macro="">
      <xdr:nvCxnSpPr>
        <xdr:cNvPr id="88" name="直線コネクタ 87">
          <a:extLst>
            <a:ext uri="{FF2B5EF4-FFF2-40B4-BE49-F238E27FC236}">
              <a16:creationId xmlns:a16="http://schemas.microsoft.com/office/drawing/2014/main" id="{07D7D307-9543-4F4C-A99E-5E5FCE59F718}"/>
            </a:ext>
          </a:extLst>
        </xdr:cNvPr>
        <xdr:cNvCxnSpPr/>
      </xdr:nvCxnSpPr>
      <xdr:spPr>
        <a:xfrm>
          <a:off x="1765300" y="5322189"/>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136542</xdr:rowOff>
    </xdr:from>
    <xdr:ext cx="405111" cy="259045"/>
    <xdr:sp macro="" textlink="">
      <xdr:nvSpPr>
        <xdr:cNvPr id="89" name="n_1aveValue有形固定資産減価償却率">
          <a:extLst>
            <a:ext uri="{FF2B5EF4-FFF2-40B4-BE49-F238E27FC236}">
              <a16:creationId xmlns:a16="http://schemas.microsoft.com/office/drawing/2014/main" id="{26B30D45-CBA5-4C1C-84C8-AB0ED88E9FB5}"/>
            </a:ext>
          </a:extLst>
        </xdr:cNvPr>
        <xdr:cNvSpPr txBox="1"/>
      </xdr:nvSpPr>
      <xdr:spPr>
        <a:xfrm>
          <a:off x="3836044" y="5880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132224</xdr:rowOff>
    </xdr:from>
    <xdr:ext cx="405111" cy="259045"/>
    <xdr:sp macro="" textlink="">
      <xdr:nvSpPr>
        <xdr:cNvPr id="90" name="n_2aveValue有形固定資産減価償却率">
          <a:extLst>
            <a:ext uri="{FF2B5EF4-FFF2-40B4-BE49-F238E27FC236}">
              <a16:creationId xmlns:a16="http://schemas.microsoft.com/office/drawing/2014/main" id="{232C0133-2A1B-4A9A-AB63-B783B9D6203C}"/>
            </a:ext>
          </a:extLst>
        </xdr:cNvPr>
        <xdr:cNvSpPr txBox="1"/>
      </xdr:nvSpPr>
      <xdr:spPr>
        <a:xfrm>
          <a:off x="3086744" y="5875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106316</xdr:rowOff>
    </xdr:from>
    <xdr:ext cx="405111" cy="259045"/>
    <xdr:sp macro="" textlink="">
      <xdr:nvSpPr>
        <xdr:cNvPr id="91" name="n_3aveValue有形固定資産減価償却率">
          <a:extLst>
            <a:ext uri="{FF2B5EF4-FFF2-40B4-BE49-F238E27FC236}">
              <a16:creationId xmlns:a16="http://schemas.microsoft.com/office/drawing/2014/main" id="{9513D341-0D27-4B1F-A612-33992C205298}"/>
            </a:ext>
          </a:extLst>
        </xdr:cNvPr>
        <xdr:cNvSpPr txBox="1"/>
      </xdr:nvSpPr>
      <xdr:spPr>
        <a:xfrm>
          <a:off x="2324744" y="584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78249</xdr:rowOff>
    </xdr:from>
    <xdr:ext cx="405111" cy="259045"/>
    <xdr:sp macro="" textlink="">
      <xdr:nvSpPr>
        <xdr:cNvPr id="92" name="n_4aveValue有形固定資産減価償却率">
          <a:extLst>
            <a:ext uri="{FF2B5EF4-FFF2-40B4-BE49-F238E27FC236}">
              <a16:creationId xmlns:a16="http://schemas.microsoft.com/office/drawing/2014/main" id="{2669719B-50B1-494F-8DC2-0A40BA6C8E0A}"/>
            </a:ext>
          </a:extLst>
        </xdr:cNvPr>
        <xdr:cNvSpPr txBox="1"/>
      </xdr:nvSpPr>
      <xdr:spPr>
        <a:xfrm>
          <a:off x="1562744" y="5821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92473</xdr:rowOff>
    </xdr:from>
    <xdr:ext cx="405111" cy="259045"/>
    <xdr:sp macro="" textlink="">
      <xdr:nvSpPr>
        <xdr:cNvPr id="93" name="n_1mainValue有形固定資産減価償却率">
          <a:extLst>
            <a:ext uri="{FF2B5EF4-FFF2-40B4-BE49-F238E27FC236}">
              <a16:creationId xmlns:a16="http://schemas.microsoft.com/office/drawing/2014/main" id="{7CF410F1-6DD0-438B-9B08-DFDCB136DCD0}"/>
            </a:ext>
          </a:extLst>
        </xdr:cNvPr>
        <xdr:cNvSpPr txBox="1"/>
      </xdr:nvSpPr>
      <xdr:spPr>
        <a:xfrm>
          <a:off x="3836044" y="5150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57929</xdr:rowOff>
    </xdr:from>
    <xdr:ext cx="405111" cy="259045"/>
    <xdr:sp macro="" textlink="">
      <xdr:nvSpPr>
        <xdr:cNvPr id="94" name="n_2mainValue有形固定資産減価償却率">
          <a:extLst>
            <a:ext uri="{FF2B5EF4-FFF2-40B4-BE49-F238E27FC236}">
              <a16:creationId xmlns:a16="http://schemas.microsoft.com/office/drawing/2014/main" id="{E9200030-6ED6-40CC-89F1-DA8A60603D0E}"/>
            </a:ext>
          </a:extLst>
        </xdr:cNvPr>
        <xdr:cNvSpPr txBox="1"/>
      </xdr:nvSpPr>
      <xdr:spPr>
        <a:xfrm>
          <a:off x="3086744" y="5115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21226</xdr:rowOff>
    </xdr:from>
    <xdr:ext cx="405111" cy="259045"/>
    <xdr:sp macro="" textlink="">
      <xdr:nvSpPr>
        <xdr:cNvPr id="95" name="n_3mainValue有形固定資産減価償却率">
          <a:extLst>
            <a:ext uri="{FF2B5EF4-FFF2-40B4-BE49-F238E27FC236}">
              <a16:creationId xmlns:a16="http://schemas.microsoft.com/office/drawing/2014/main" id="{1F97AE22-BB20-43CD-9850-B58CEC11674C}"/>
            </a:ext>
          </a:extLst>
        </xdr:cNvPr>
        <xdr:cNvSpPr txBox="1"/>
      </xdr:nvSpPr>
      <xdr:spPr>
        <a:xfrm>
          <a:off x="2324744" y="5079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24</xdr:row>
      <xdr:rowOff>160291</xdr:rowOff>
    </xdr:from>
    <xdr:ext cx="405111" cy="259045"/>
    <xdr:sp macro="" textlink="">
      <xdr:nvSpPr>
        <xdr:cNvPr id="96" name="n_4mainValue有形固定資産減価償却率">
          <a:extLst>
            <a:ext uri="{FF2B5EF4-FFF2-40B4-BE49-F238E27FC236}">
              <a16:creationId xmlns:a16="http://schemas.microsoft.com/office/drawing/2014/main" id="{1AB8D884-ECAC-4750-BDFD-5CB36D5A97B9}"/>
            </a:ext>
          </a:extLst>
        </xdr:cNvPr>
        <xdr:cNvSpPr txBox="1"/>
      </xdr:nvSpPr>
      <xdr:spPr>
        <a:xfrm>
          <a:off x="1562744" y="504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71E8F059-55E8-4417-B54B-069940671D5F}"/>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93715C47-33D8-46BD-8817-DC3DEA9FBA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4282602D-D6C4-462A-AA6B-41C544FDAD42}"/>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[ 454.9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E324B6AB-C025-4390-AEFB-DD69245D0DD4}"/>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4D033351-9362-4E97-84E7-1D0B78A1519A}"/>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BB22DC45-1538-4E19-B502-A2495B54946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D4EBAFD3-9FBF-4AEC-8434-BB9201BCEEA1}"/>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6979A898-537E-4BE0-AF91-4C51C68710EE}"/>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A17EE3C5-FC86-468D-9209-EA99A42C711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D47A0F60-FFAD-449F-92D9-00D592CA72C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34389946-016F-4312-9468-72AB0D65A251}"/>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2A0A9094-17BE-40A2-B2E9-BCCE92C8A04B}"/>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33EF9DC5-AB18-49EB-8FAC-284EDD4B6C84}"/>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債務償却比率は令和２年度決算時で</a:t>
          </a:r>
          <a:r>
            <a:rPr kumimoji="1" lang="en-US" altLang="ja-JP" sz="1100">
              <a:latin typeface="ＭＳ Ｐゴシック" panose="020B0600070205080204" pitchFamily="50" charset="-128"/>
              <a:ea typeface="ＭＳ Ｐゴシック" panose="020B0600070205080204" pitchFamily="50" charset="-128"/>
            </a:rPr>
            <a:t>454.9</a:t>
          </a:r>
          <a:r>
            <a:rPr kumimoji="1" lang="ja-JP" altLang="en-US" sz="1100">
              <a:latin typeface="ＭＳ Ｐゴシック" panose="020B0600070205080204" pitchFamily="50" charset="-128"/>
              <a:ea typeface="ＭＳ Ｐゴシック" panose="020B0600070205080204" pitchFamily="50" charset="-128"/>
            </a:rPr>
            <a:t>％となっており、</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全国平均並びに鹿児島平均より低い水準にある。地方債の</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新規発生を抑制し、残高の圧縮に努めているほか、人件費の</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削減等にも努めていることが当該結果につながったものと考え</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られる。</a:t>
          </a: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390DD428-1A9A-4F2F-84F8-CD0EF47DA756}"/>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BFCC70E7-F606-4BE9-AF55-CE4D6B66FDFE}"/>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E010B254-C50C-405D-A064-9BAD6E6727B3}"/>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3" name="直線コネクタ 112">
          <a:extLst>
            <a:ext uri="{FF2B5EF4-FFF2-40B4-BE49-F238E27FC236}">
              <a16:creationId xmlns:a16="http://schemas.microsoft.com/office/drawing/2014/main" id="{28D08950-52B3-49E1-A4C5-0E5D32675166}"/>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4" name="テキスト ボックス 113">
          <a:extLst>
            <a:ext uri="{FF2B5EF4-FFF2-40B4-BE49-F238E27FC236}">
              <a16:creationId xmlns:a16="http://schemas.microsoft.com/office/drawing/2014/main" id="{D2DF6645-120E-4008-83E3-C1169D7BA365}"/>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5" name="直線コネクタ 114">
          <a:extLst>
            <a:ext uri="{FF2B5EF4-FFF2-40B4-BE49-F238E27FC236}">
              <a16:creationId xmlns:a16="http://schemas.microsoft.com/office/drawing/2014/main" id="{DD242A33-FD2C-4A1C-8A11-BF11C9C51798}"/>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6" name="テキスト ボックス 115">
          <a:extLst>
            <a:ext uri="{FF2B5EF4-FFF2-40B4-BE49-F238E27FC236}">
              <a16:creationId xmlns:a16="http://schemas.microsoft.com/office/drawing/2014/main" id="{4B14DB08-3C1D-44BE-8097-7953EAABFAAF}"/>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7" name="直線コネクタ 116">
          <a:extLst>
            <a:ext uri="{FF2B5EF4-FFF2-40B4-BE49-F238E27FC236}">
              <a16:creationId xmlns:a16="http://schemas.microsoft.com/office/drawing/2014/main" id="{CD594E83-78B0-47EF-884B-69332A134668}"/>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8" name="テキスト ボックス 117">
          <a:extLst>
            <a:ext uri="{FF2B5EF4-FFF2-40B4-BE49-F238E27FC236}">
              <a16:creationId xmlns:a16="http://schemas.microsoft.com/office/drawing/2014/main" id="{77376D1E-2126-481A-9C02-CB22C2DE2331}"/>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9" name="直線コネクタ 118">
          <a:extLst>
            <a:ext uri="{FF2B5EF4-FFF2-40B4-BE49-F238E27FC236}">
              <a16:creationId xmlns:a16="http://schemas.microsoft.com/office/drawing/2014/main" id="{BA8C521B-0E8B-45E8-93EF-5FE25C0470F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0" name="テキスト ボックス 119">
          <a:extLst>
            <a:ext uri="{FF2B5EF4-FFF2-40B4-BE49-F238E27FC236}">
              <a16:creationId xmlns:a16="http://schemas.microsoft.com/office/drawing/2014/main" id="{05041F90-A650-4A04-AAA1-3DB90EEA11B8}"/>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1" name="直線コネクタ 120">
          <a:extLst>
            <a:ext uri="{FF2B5EF4-FFF2-40B4-BE49-F238E27FC236}">
              <a16:creationId xmlns:a16="http://schemas.microsoft.com/office/drawing/2014/main" id="{3CD71D85-5ADB-462F-9126-CCFEE44359F8}"/>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2" name="テキスト ボックス 121">
          <a:extLst>
            <a:ext uri="{FF2B5EF4-FFF2-40B4-BE49-F238E27FC236}">
              <a16:creationId xmlns:a16="http://schemas.microsoft.com/office/drawing/2014/main" id="{A049ED32-AC7A-4BBD-A705-BE067B0407C3}"/>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3" name="直線コネクタ 122">
          <a:extLst>
            <a:ext uri="{FF2B5EF4-FFF2-40B4-BE49-F238E27FC236}">
              <a16:creationId xmlns:a16="http://schemas.microsoft.com/office/drawing/2014/main" id="{F4D07FCD-4E00-4D59-89F8-5D5975DA4B8A}"/>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4" name="テキスト ボックス 123">
          <a:extLst>
            <a:ext uri="{FF2B5EF4-FFF2-40B4-BE49-F238E27FC236}">
              <a16:creationId xmlns:a16="http://schemas.microsoft.com/office/drawing/2014/main" id="{D2B0A34F-188E-43E2-A884-A9F47A3F3FFA}"/>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4C0595B0-EC95-43A7-83AE-178C6DB38503}"/>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A0596E54-1431-4D6F-9502-C9E1B7C107E1}"/>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60924</xdr:rowOff>
    </xdr:from>
    <xdr:to>
      <xdr:col>76</xdr:col>
      <xdr:colOff>21589</xdr:colOff>
      <xdr:row>34</xdr:row>
      <xdr:rowOff>106003</xdr:rowOff>
    </xdr:to>
    <xdr:cxnSp macro="">
      <xdr:nvCxnSpPr>
        <xdr:cNvPr id="127" name="直線コネクタ 126">
          <a:extLst>
            <a:ext uri="{FF2B5EF4-FFF2-40B4-BE49-F238E27FC236}">
              <a16:creationId xmlns:a16="http://schemas.microsoft.com/office/drawing/2014/main" id="{4F098A29-5388-4267-9B0E-6F83CADC1229}"/>
            </a:ext>
          </a:extLst>
        </xdr:cNvPr>
        <xdr:cNvCxnSpPr/>
      </xdr:nvCxnSpPr>
      <xdr:spPr>
        <a:xfrm flipV="1">
          <a:off x="14793595" y="5461599"/>
          <a:ext cx="1269" cy="1245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109830</xdr:rowOff>
    </xdr:from>
    <xdr:ext cx="560923" cy="259045"/>
    <xdr:sp macro="" textlink="">
      <xdr:nvSpPr>
        <xdr:cNvPr id="128" name="債務償還比率最小値テキスト">
          <a:extLst>
            <a:ext uri="{FF2B5EF4-FFF2-40B4-BE49-F238E27FC236}">
              <a16:creationId xmlns:a16="http://schemas.microsoft.com/office/drawing/2014/main" id="{09C6A7E3-9785-4BE8-BE7C-55338E7FAC9D}"/>
            </a:ext>
          </a:extLst>
        </xdr:cNvPr>
        <xdr:cNvSpPr txBox="1"/>
      </xdr:nvSpPr>
      <xdr:spPr>
        <a:xfrm>
          <a:off x="14846300" y="671065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106003</xdr:rowOff>
    </xdr:from>
    <xdr:to>
      <xdr:col>76</xdr:col>
      <xdr:colOff>111125</xdr:colOff>
      <xdr:row>34</xdr:row>
      <xdr:rowOff>106003</xdr:rowOff>
    </xdr:to>
    <xdr:cxnSp macro="">
      <xdr:nvCxnSpPr>
        <xdr:cNvPr id="129" name="直線コネクタ 128">
          <a:extLst>
            <a:ext uri="{FF2B5EF4-FFF2-40B4-BE49-F238E27FC236}">
              <a16:creationId xmlns:a16="http://schemas.microsoft.com/office/drawing/2014/main" id="{5E1FF7B2-77DE-4A5A-90E7-CD03C963E05C}"/>
            </a:ext>
          </a:extLst>
        </xdr:cNvPr>
        <xdr:cNvCxnSpPr/>
      </xdr:nvCxnSpPr>
      <xdr:spPr>
        <a:xfrm>
          <a:off x="14706600" y="6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7601</xdr:rowOff>
    </xdr:from>
    <xdr:ext cx="469744" cy="259045"/>
    <xdr:sp macro="" textlink="">
      <xdr:nvSpPr>
        <xdr:cNvPr id="130" name="債務償還比率最大値テキスト">
          <a:extLst>
            <a:ext uri="{FF2B5EF4-FFF2-40B4-BE49-F238E27FC236}">
              <a16:creationId xmlns:a16="http://schemas.microsoft.com/office/drawing/2014/main" id="{C35F0980-62AE-474B-B122-F7FD17963037}"/>
            </a:ext>
          </a:extLst>
        </xdr:cNvPr>
        <xdr:cNvSpPr txBox="1"/>
      </xdr:nvSpPr>
      <xdr:spPr>
        <a:xfrm>
          <a:off x="14846300" y="5236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60924</xdr:rowOff>
    </xdr:from>
    <xdr:to>
      <xdr:col>76</xdr:col>
      <xdr:colOff>111125</xdr:colOff>
      <xdr:row>27</xdr:row>
      <xdr:rowOff>60924</xdr:rowOff>
    </xdr:to>
    <xdr:cxnSp macro="">
      <xdr:nvCxnSpPr>
        <xdr:cNvPr id="131" name="直線コネクタ 130">
          <a:extLst>
            <a:ext uri="{FF2B5EF4-FFF2-40B4-BE49-F238E27FC236}">
              <a16:creationId xmlns:a16="http://schemas.microsoft.com/office/drawing/2014/main" id="{A81F22D2-8F27-4DE0-BDF6-4D009F454B93}"/>
            </a:ext>
          </a:extLst>
        </xdr:cNvPr>
        <xdr:cNvCxnSpPr/>
      </xdr:nvCxnSpPr>
      <xdr:spPr>
        <a:xfrm>
          <a:off x="14706600" y="546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131631</xdr:rowOff>
    </xdr:from>
    <xdr:ext cx="469744" cy="259045"/>
    <xdr:sp macro="" textlink="">
      <xdr:nvSpPr>
        <xdr:cNvPr id="132" name="債務償還比率平均値テキスト">
          <a:extLst>
            <a:ext uri="{FF2B5EF4-FFF2-40B4-BE49-F238E27FC236}">
              <a16:creationId xmlns:a16="http://schemas.microsoft.com/office/drawing/2014/main" id="{5D519F78-2170-452F-8A62-63CC35159326}"/>
            </a:ext>
          </a:extLst>
        </xdr:cNvPr>
        <xdr:cNvSpPr txBox="1"/>
      </xdr:nvSpPr>
      <xdr:spPr>
        <a:xfrm>
          <a:off x="14846300" y="5875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153204</xdr:rowOff>
    </xdr:from>
    <xdr:to>
      <xdr:col>76</xdr:col>
      <xdr:colOff>73025</xdr:colOff>
      <xdr:row>30</xdr:row>
      <xdr:rowOff>83354</xdr:rowOff>
    </xdr:to>
    <xdr:sp macro="" textlink="">
      <xdr:nvSpPr>
        <xdr:cNvPr id="133" name="フローチャート: 判断 132">
          <a:extLst>
            <a:ext uri="{FF2B5EF4-FFF2-40B4-BE49-F238E27FC236}">
              <a16:creationId xmlns:a16="http://schemas.microsoft.com/office/drawing/2014/main" id="{DA7366D3-D52E-44D7-94B6-2AA2B4A981E2}"/>
            </a:ext>
          </a:extLst>
        </xdr:cNvPr>
        <xdr:cNvSpPr/>
      </xdr:nvSpPr>
      <xdr:spPr>
        <a:xfrm>
          <a:off x="14744700" y="589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31309</xdr:rowOff>
    </xdr:from>
    <xdr:to>
      <xdr:col>72</xdr:col>
      <xdr:colOff>123825</xdr:colOff>
      <xdr:row>30</xdr:row>
      <xdr:rowOff>132909</xdr:rowOff>
    </xdr:to>
    <xdr:sp macro="" textlink="">
      <xdr:nvSpPr>
        <xdr:cNvPr id="134" name="フローチャート: 判断 133">
          <a:extLst>
            <a:ext uri="{FF2B5EF4-FFF2-40B4-BE49-F238E27FC236}">
              <a16:creationId xmlns:a16="http://schemas.microsoft.com/office/drawing/2014/main" id="{6E84C19D-BD1D-4387-8F35-785856A2ADC8}"/>
            </a:ext>
          </a:extLst>
        </xdr:cNvPr>
        <xdr:cNvSpPr/>
      </xdr:nvSpPr>
      <xdr:spPr>
        <a:xfrm>
          <a:off x="14033500" y="59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8279</xdr:rowOff>
    </xdr:from>
    <xdr:to>
      <xdr:col>68</xdr:col>
      <xdr:colOff>123825</xdr:colOff>
      <xdr:row>30</xdr:row>
      <xdr:rowOff>109879</xdr:rowOff>
    </xdr:to>
    <xdr:sp macro="" textlink="">
      <xdr:nvSpPr>
        <xdr:cNvPr id="135" name="フローチャート: 判断 134">
          <a:extLst>
            <a:ext uri="{FF2B5EF4-FFF2-40B4-BE49-F238E27FC236}">
              <a16:creationId xmlns:a16="http://schemas.microsoft.com/office/drawing/2014/main" id="{EB6684EC-81A4-4C3A-BF4D-950343F32FD9}"/>
            </a:ext>
          </a:extLst>
        </xdr:cNvPr>
        <xdr:cNvSpPr/>
      </xdr:nvSpPr>
      <xdr:spPr>
        <a:xfrm>
          <a:off x="13271500" y="592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168523</xdr:rowOff>
    </xdr:from>
    <xdr:to>
      <xdr:col>64</xdr:col>
      <xdr:colOff>123825</xdr:colOff>
      <xdr:row>30</xdr:row>
      <xdr:rowOff>98673</xdr:rowOff>
    </xdr:to>
    <xdr:sp macro="" textlink="">
      <xdr:nvSpPr>
        <xdr:cNvPr id="136" name="フローチャート: 判断 135">
          <a:extLst>
            <a:ext uri="{FF2B5EF4-FFF2-40B4-BE49-F238E27FC236}">
              <a16:creationId xmlns:a16="http://schemas.microsoft.com/office/drawing/2014/main" id="{482DFA8F-EC64-4584-B1B9-EEB6CF7E62CB}"/>
            </a:ext>
          </a:extLst>
        </xdr:cNvPr>
        <xdr:cNvSpPr/>
      </xdr:nvSpPr>
      <xdr:spPr>
        <a:xfrm>
          <a:off x="12509500" y="591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147139</xdr:rowOff>
    </xdr:from>
    <xdr:to>
      <xdr:col>60</xdr:col>
      <xdr:colOff>123825</xdr:colOff>
      <xdr:row>30</xdr:row>
      <xdr:rowOff>77289</xdr:rowOff>
    </xdr:to>
    <xdr:sp macro="" textlink="">
      <xdr:nvSpPr>
        <xdr:cNvPr id="137" name="フローチャート: 判断 136">
          <a:extLst>
            <a:ext uri="{FF2B5EF4-FFF2-40B4-BE49-F238E27FC236}">
              <a16:creationId xmlns:a16="http://schemas.microsoft.com/office/drawing/2014/main" id="{0850AA95-84B9-45F5-9CF1-479D0C98FBD7}"/>
            </a:ext>
          </a:extLst>
        </xdr:cNvPr>
        <xdr:cNvSpPr/>
      </xdr:nvSpPr>
      <xdr:spPr>
        <a:xfrm>
          <a:off x="11747500" y="589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2C6C3C56-0F4F-4E14-AC19-8CA7777FD573}"/>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625533FD-40D6-4101-BF30-DF963D84CE34}"/>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D33C941F-AEFC-479C-8BE0-1B817AFFBE03}"/>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3D1C96A6-48B6-4B55-97EF-762FCCD10744}"/>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801D7D7A-2256-4AF1-9D46-BEF2F941964C}"/>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106184</xdr:rowOff>
    </xdr:from>
    <xdr:to>
      <xdr:col>76</xdr:col>
      <xdr:colOff>73025</xdr:colOff>
      <xdr:row>29</xdr:row>
      <xdr:rowOff>36334</xdr:rowOff>
    </xdr:to>
    <xdr:sp macro="" textlink="">
      <xdr:nvSpPr>
        <xdr:cNvPr id="143" name="楕円 142">
          <a:extLst>
            <a:ext uri="{FF2B5EF4-FFF2-40B4-BE49-F238E27FC236}">
              <a16:creationId xmlns:a16="http://schemas.microsoft.com/office/drawing/2014/main" id="{70C3E124-1B6C-4C4B-A577-17C45AE36183}"/>
            </a:ext>
          </a:extLst>
        </xdr:cNvPr>
        <xdr:cNvSpPr/>
      </xdr:nvSpPr>
      <xdr:spPr>
        <a:xfrm>
          <a:off x="14744700" y="567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129061</xdr:rowOff>
    </xdr:from>
    <xdr:ext cx="469744" cy="259045"/>
    <xdr:sp macro="" textlink="">
      <xdr:nvSpPr>
        <xdr:cNvPr id="144" name="債務償還比率該当値テキスト">
          <a:extLst>
            <a:ext uri="{FF2B5EF4-FFF2-40B4-BE49-F238E27FC236}">
              <a16:creationId xmlns:a16="http://schemas.microsoft.com/office/drawing/2014/main" id="{1240B2AC-FE35-4DD1-9099-C693F6B63E40}"/>
            </a:ext>
          </a:extLst>
        </xdr:cNvPr>
        <xdr:cNvSpPr txBox="1"/>
      </xdr:nvSpPr>
      <xdr:spPr>
        <a:xfrm>
          <a:off x="14846300" y="5529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26646</xdr:rowOff>
    </xdr:from>
    <xdr:to>
      <xdr:col>72</xdr:col>
      <xdr:colOff>123825</xdr:colOff>
      <xdr:row>29</xdr:row>
      <xdr:rowOff>128246</xdr:rowOff>
    </xdr:to>
    <xdr:sp macro="" textlink="">
      <xdr:nvSpPr>
        <xdr:cNvPr id="145" name="楕円 144">
          <a:extLst>
            <a:ext uri="{FF2B5EF4-FFF2-40B4-BE49-F238E27FC236}">
              <a16:creationId xmlns:a16="http://schemas.microsoft.com/office/drawing/2014/main" id="{081AF4E2-11B5-4C3D-B84D-8C1A84017820}"/>
            </a:ext>
          </a:extLst>
        </xdr:cNvPr>
        <xdr:cNvSpPr/>
      </xdr:nvSpPr>
      <xdr:spPr>
        <a:xfrm>
          <a:off x="14033500" y="577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156984</xdr:rowOff>
    </xdr:from>
    <xdr:to>
      <xdr:col>76</xdr:col>
      <xdr:colOff>22225</xdr:colOff>
      <xdr:row>29</xdr:row>
      <xdr:rowOff>77446</xdr:rowOff>
    </xdr:to>
    <xdr:cxnSp macro="">
      <xdr:nvCxnSpPr>
        <xdr:cNvPr id="146" name="直線コネクタ 145">
          <a:extLst>
            <a:ext uri="{FF2B5EF4-FFF2-40B4-BE49-F238E27FC236}">
              <a16:creationId xmlns:a16="http://schemas.microsoft.com/office/drawing/2014/main" id="{0D7132BC-0ACF-47EB-A1D6-C69A448EFD47}"/>
            </a:ext>
          </a:extLst>
        </xdr:cNvPr>
        <xdr:cNvCxnSpPr/>
      </xdr:nvCxnSpPr>
      <xdr:spPr>
        <a:xfrm flipV="1">
          <a:off x="14084300" y="5729109"/>
          <a:ext cx="711200" cy="91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169823</xdr:rowOff>
    </xdr:from>
    <xdr:to>
      <xdr:col>68</xdr:col>
      <xdr:colOff>123825</xdr:colOff>
      <xdr:row>29</xdr:row>
      <xdr:rowOff>99973</xdr:rowOff>
    </xdr:to>
    <xdr:sp macro="" textlink="">
      <xdr:nvSpPr>
        <xdr:cNvPr id="147" name="楕円 146">
          <a:extLst>
            <a:ext uri="{FF2B5EF4-FFF2-40B4-BE49-F238E27FC236}">
              <a16:creationId xmlns:a16="http://schemas.microsoft.com/office/drawing/2014/main" id="{E58C6A46-AAE4-4AE4-B7C8-C6AA06198EB8}"/>
            </a:ext>
          </a:extLst>
        </xdr:cNvPr>
        <xdr:cNvSpPr/>
      </xdr:nvSpPr>
      <xdr:spPr>
        <a:xfrm>
          <a:off x="13271500" y="574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49173</xdr:rowOff>
    </xdr:from>
    <xdr:to>
      <xdr:col>72</xdr:col>
      <xdr:colOff>73025</xdr:colOff>
      <xdr:row>29</xdr:row>
      <xdr:rowOff>77446</xdr:rowOff>
    </xdr:to>
    <xdr:cxnSp macro="">
      <xdr:nvCxnSpPr>
        <xdr:cNvPr id="148" name="直線コネクタ 147">
          <a:extLst>
            <a:ext uri="{FF2B5EF4-FFF2-40B4-BE49-F238E27FC236}">
              <a16:creationId xmlns:a16="http://schemas.microsoft.com/office/drawing/2014/main" id="{16944DE2-30AD-42FE-A13F-428F6C3516C2}"/>
            </a:ext>
          </a:extLst>
        </xdr:cNvPr>
        <xdr:cNvCxnSpPr/>
      </xdr:nvCxnSpPr>
      <xdr:spPr>
        <a:xfrm>
          <a:off x="13322300" y="5792748"/>
          <a:ext cx="762000" cy="2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37749</xdr:rowOff>
    </xdr:from>
    <xdr:to>
      <xdr:col>64</xdr:col>
      <xdr:colOff>123825</xdr:colOff>
      <xdr:row>29</xdr:row>
      <xdr:rowOff>139349</xdr:rowOff>
    </xdr:to>
    <xdr:sp macro="" textlink="">
      <xdr:nvSpPr>
        <xdr:cNvPr id="149" name="楕円 148">
          <a:extLst>
            <a:ext uri="{FF2B5EF4-FFF2-40B4-BE49-F238E27FC236}">
              <a16:creationId xmlns:a16="http://schemas.microsoft.com/office/drawing/2014/main" id="{E44744C6-3DD3-489A-A1CB-E9A8B6505396}"/>
            </a:ext>
          </a:extLst>
        </xdr:cNvPr>
        <xdr:cNvSpPr/>
      </xdr:nvSpPr>
      <xdr:spPr>
        <a:xfrm>
          <a:off x="12509500" y="578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49173</xdr:rowOff>
    </xdr:from>
    <xdr:to>
      <xdr:col>68</xdr:col>
      <xdr:colOff>73025</xdr:colOff>
      <xdr:row>29</xdr:row>
      <xdr:rowOff>88549</xdr:rowOff>
    </xdr:to>
    <xdr:cxnSp macro="">
      <xdr:nvCxnSpPr>
        <xdr:cNvPr id="150" name="直線コネクタ 149">
          <a:extLst>
            <a:ext uri="{FF2B5EF4-FFF2-40B4-BE49-F238E27FC236}">
              <a16:creationId xmlns:a16="http://schemas.microsoft.com/office/drawing/2014/main" id="{162FCB40-C0E1-40EF-A221-BDF7DC1D5F1A}"/>
            </a:ext>
          </a:extLst>
        </xdr:cNvPr>
        <xdr:cNvCxnSpPr/>
      </xdr:nvCxnSpPr>
      <xdr:spPr>
        <a:xfrm flipV="1">
          <a:off x="12560300" y="5792748"/>
          <a:ext cx="762000" cy="3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74555</xdr:rowOff>
    </xdr:from>
    <xdr:to>
      <xdr:col>60</xdr:col>
      <xdr:colOff>123825</xdr:colOff>
      <xdr:row>30</xdr:row>
      <xdr:rowOff>4705</xdr:rowOff>
    </xdr:to>
    <xdr:sp macro="" textlink="">
      <xdr:nvSpPr>
        <xdr:cNvPr id="151" name="楕円 150">
          <a:extLst>
            <a:ext uri="{FF2B5EF4-FFF2-40B4-BE49-F238E27FC236}">
              <a16:creationId xmlns:a16="http://schemas.microsoft.com/office/drawing/2014/main" id="{619B2B1D-F6EB-4053-B39B-14ACE769F10F}"/>
            </a:ext>
          </a:extLst>
        </xdr:cNvPr>
        <xdr:cNvSpPr/>
      </xdr:nvSpPr>
      <xdr:spPr>
        <a:xfrm>
          <a:off x="11747500" y="581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88549</xdr:rowOff>
    </xdr:from>
    <xdr:to>
      <xdr:col>64</xdr:col>
      <xdr:colOff>73025</xdr:colOff>
      <xdr:row>29</xdr:row>
      <xdr:rowOff>125355</xdr:rowOff>
    </xdr:to>
    <xdr:cxnSp macro="">
      <xdr:nvCxnSpPr>
        <xdr:cNvPr id="152" name="直線コネクタ 151">
          <a:extLst>
            <a:ext uri="{FF2B5EF4-FFF2-40B4-BE49-F238E27FC236}">
              <a16:creationId xmlns:a16="http://schemas.microsoft.com/office/drawing/2014/main" id="{EA5DA86A-8AAA-4CC4-9FB3-2B65DE3B1540}"/>
            </a:ext>
          </a:extLst>
        </xdr:cNvPr>
        <xdr:cNvCxnSpPr/>
      </xdr:nvCxnSpPr>
      <xdr:spPr>
        <a:xfrm flipV="1">
          <a:off x="11798300" y="5832124"/>
          <a:ext cx="762000" cy="36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124036</xdr:rowOff>
    </xdr:from>
    <xdr:ext cx="469744" cy="259045"/>
    <xdr:sp macro="" textlink="">
      <xdr:nvSpPr>
        <xdr:cNvPr id="153" name="n_1aveValue債務償還比率">
          <a:extLst>
            <a:ext uri="{FF2B5EF4-FFF2-40B4-BE49-F238E27FC236}">
              <a16:creationId xmlns:a16="http://schemas.microsoft.com/office/drawing/2014/main" id="{6B50BD2C-83D5-46B9-BE84-016CE9B4DE56}"/>
            </a:ext>
          </a:extLst>
        </xdr:cNvPr>
        <xdr:cNvSpPr txBox="1"/>
      </xdr:nvSpPr>
      <xdr:spPr>
        <a:xfrm>
          <a:off x="13836727" y="6039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101006</xdr:rowOff>
    </xdr:from>
    <xdr:ext cx="469744" cy="259045"/>
    <xdr:sp macro="" textlink="">
      <xdr:nvSpPr>
        <xdr:cNvPr id="154" name="n_2aveValue債務償還比率">
          <a:extLst>
            <a:ext uri="{FF2B5EF4-FFF2-40B4-BE49-F238E27FC236}">
              <a16:creationId xmlns:a16="http://schemas.microsoft.com/office/drawing/2014/main" id="{5A7508C7-9801-4053-AB48-02620340E5EC}"/>
            </a:ext>
          </a:extLst>
        </xdr:cNvPr>
        <xdr:cNvSpPr txBox="1"/>
      </xdr:nvSpPr>
      <xdr:spPr>
        <a:xfrm>
          <a:off x="13087427" y="6016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89800</xdr:rowOff>
    </xdr:from>
    <xdr:ext cx="469744" cy="259045"/>
    <xdr:sp macro="" textlink="">
      <xdr:nvSpPr>
        <xdr:cNvPr id="155" name="n_3aveValue債務償還比率">
          <a:extLst>
            <a:ext uri="{FF2B5EF4-FFF2-40B4-BE49-F238E27FC236}">
              <a16:creationId xmlns:a16="http://schemas.microsoft.com/office/drawing/2014/main" id="{5A5338E9-9639-4434-AC08-15EBF4084093}"/>
            </a:ext>
          </a:extLst>
        </xdr:cNvPr>
        <xdr:cNvSpPr txBox="1"/>
      </xdr:nvSpPr>
      <xdr:spPr>
        <a:xfrm>
          <a:off x="12325427" y="6004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68416</xdr:rowOff>
    </xdr:from>
    <xdr:ext cx="469744" cy="259045"/>
    <xdr:sp macro="" textlink="">
      <xdr:nvSpPr>
        <xdr:cNvPr id="156" name="n_4aveValue債務償還比率">
          <a:extLst>
            <a:ext uri="{FF2B5EF4-FFF2-40B4-BE49-F238E27FC236}">
              <a16:creationId xmlns:a16="http://schemas.microsoft.com/office/drawing/2014/main" id="{C7C62E66-C75C-476C-8F83-1358FB99E2DC}"/>
            </a:ext>
          </a:extLst>
        </xdr:cNvPr>
        <xdr:cNvSpPr txBox="1"/>
      </xdr:nvSpPr>
      <xdr:spPr>
        <a:xfrm>
          <a:off x="11563427" y="5983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144773</xdr:rowOff>
    </xdr:from>
    <xdr:ext cx="469744" cy="259045"/>
    <xdr:sp macro="" textlink="">
      <xdr:nvSpPr>
        <xdr:cNvPr id="157" name="n_1mainValue債務償還比率">
          <a:extLst>
            <a:ext uri="{FF2B5EF4-FFF2-40B4-BE49-F238E27FC236}">
              <a16:creationId xmlns:a16="http://schemas.microsoft.com/office/drawing/2014/main" id="{E0DFFAE2-BDF3-4E35-A363-0F1EDC0D018C}"/>
            </a:ext>
          </a:extLst>
        </xdr:cNvPr>
        <xdr:cNvSpPr txBox="1"/>
      </xdr:nvSpPr>
      <xdr:spPr>
        <a:xfrm>
          <a:off x="13836727" y="5545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116500</xdr:rowOff>
    </xdr:from>
    <xdr:ext cx="469744" cy="259045"/>
    <xdr:sp macro="" textlink="">
      <xdr:nvSpPr>
        <xdr:cNvPr id="158" name="n_2mainValue債務償還比率">
          <a:extLst>
            <a:ext uri="{FF2B5EF4-FFF2-40B4-BE49-F238E27FC236}">
              <a16:creationId xmlns:a16="http://schemas.microsoft.com/office/drawing/2014/main" id="{E55D4D15-4A72-44A8-9A53-1977CF15F3EB}"/>
            </a:ext>
          </a:extLst>
        </xdr:cNvPr>
        <xdr:cNvSpPr txBox="1"/>
      </xdr:nvSpPr>
      <xdr:spPr>
        <a:xfrm>
          <a:off x="13087427" y="5517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155876</xdr:rowOff>
    </xdr:from>
    <xdr:ext cx="469744" cy="259045"/>
    <xdr:sp macro="" textlink="">
      <xdr:nvSpPr>
        <xdr:cNvPr id="159" name="n_3mainValue債務償還比率">
          <a:extLst>
            <a:ext uri="{FF2B5EF4-FFF2-40B4-BE49-F238E27FC236}">
              <a16:creationId xmlns:a16="http://schemas.microsoft.com/office/drawing/2014/main" id="{E5766469-AE12-47AB-8A21-6D63A62F3765}"/>
            </a:ext>
          </a:extLst>
        </xdr:cNvPr>
        <xdr:cNvSpPr txBox="1"/>
      </xdr:nvSpPr>
      <xdr:spPr>
        <a:xfrm>
          <a:off x="12325427" y="5556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21232</xdr:rowOff>
    </xdr:from>
    <xdr:ext cx="469744" cy="259045"/>
    <xdr:sp macro="" textlink="">
      <xdr:nvSpPr>
        <xdr:cNvPr id="160" name="n_4mainValue債務償還比率">
          <a:extLst>
            <a:ext uri="{FF2B5EF4-FFF2-40B4-BE49-F238E27FC236}">
              <a16:creationId xmlns:a16="http://schemas.microsoft.com/office/drawing/2014/main" id="{DE0745CF-D384-4FAB-9E5C-CEF26406CC65}"/>
            </a:ext>
          </a:extLst>
        </xdr:cNvPr>
        <xdr:cNvSpPr txBox="1"/>
      </xdr:nvSpPr>
      <xdr:spPr>
        <a:xfrm>
          <a:off x="11563427" y="559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C3308907-7D41-4E14-8D67-C6C79EC28C0B}"/>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FC444584-2DAE-4CC1-A1B5-72705815BB9A}"/>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C0A75343-BC23-40B7-962D-F7DEBB464CD9}"/>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DE54DFB3-4C76-4F4E-AE28-08421191450C}"/>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B6C8B32B-A53F-45AB-BE2D-9D339E21C2D1}"/>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829479C5-56F1-4DD6-ADF9-BEC06D928A93}"/>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A68A08A-92CB-4676-9F9F-33EE5F97FE2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A928F9F-1463-40C1-B9C0-9D07C902663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7157F42-9CDF-4DAA-A128-42BA23536E5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C7AD9C8-C2A9-4CFE-AF03-A838987EAAF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93A64C9-9281-461C-91AD-9B29B0CC93E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9C695FC-D0C9-4AD7-98D0-0B577B42E21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573E5AA-EF46-42DD-B3AC-A3DFC00948F7}"/>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8EDCA64-F545-4222-AE6D-F183645F566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DE39D99-F74C-4978-BCED-76CA4E70A7D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9C036DE-9087-47E6-B57B-8923B66580A1}"/>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30,646
30,214
290.28
34,269,566
33,695,346
429,592
11,211,305
22,178,798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2B38695-67FC-4E36-A4BD-ED452A08017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C1E094F-6588-49FF-8795-A2E2F3A8A84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2C58171-0D9F-49B4-B187-9255A493B4F1}"/>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15.3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101CA5D-E106-497F-8302-244638EB336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7508A16-ABA6-437A-854D-EAA7ED536DC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24A2858E-B425-49C0-B405-04E17A44F2AE}"/>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21A6E44-5573-4452-AE2B-FFEA950C0D7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5FCD5E1-2863-4181-B4F6-92DDC72100F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8484081-300E-4CF7-A8B8-5FD3347C088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EA8954C-18EA-46F1-8C1E-BC3F94FBEEB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274D022-06B7-4F5A-927A-70F65D6AF94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5F8A49-28BE-41B6-8C01-347824C1BFA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B5075CF-C879-43FE-BE34-7D22990A031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78BD56B-DB3F-4084-B10A-9FF35402C2D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9CCA83B-5444-42E9-A6C6-EBA6222EC9A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EC3024F-07B6-40AF-81E6-54979AF64EC3}"/>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F8061B3-CBDC-4E38-8BEE-8C770074D9DF}"/>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807211F-4F90-40B4-9AC2-B2FDE493561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3B4B79A-5373-4899-939C-3D00F6FDAC31}"/>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57DF79D-ED8C-4D09-A96D-F6E8171B7E84}"/>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DF3B161-C2B3-4C7C-AAAA-DD7DEA3C766D}"/>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8ED9556-C012-413F-9A51-579B04B2089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6898A4B-DC3C-417E-AEC3-15E9FEE62C1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6671E55-D89A-4094-87D6-D148266640F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992C1B1-398F-4A2E-BB54-B7631E7D9C3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1260AAE-3B0E-4B26-9A53-B3D3163E4B69}"/>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96963B7-4706-4017-8C75-9385710F264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B181D95-6D63-49D7-85FE-BF1ABC393AF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78D30D8-044E-4AB4-BB4C-8F00C099892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C3FFD2B-B452-46D8-BC16-4B5A2116333F}"/>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9D7D2CE-E90E-4550-A9AA-4EDD5FF0EEDA}"/>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7B1E0B7-957D-4E2B-AD3A-3492518ACAB9}"/>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BB39C378-75FB-441F-AF5D-7F537A8D4769}"/>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64B6853E-A8B6-4677-A1FD-D9C95436E2DC}"/>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2F6D7448-C65C-4DAC-920E-5E29DF910227}"/>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9DFF1FBB-945A-4AC9-8FFF-CBD96F718AA7}"/>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B8E4C3DF-A3EE-45A2-A894-523AC33E83DA}"/>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B626D3-AD8C-48F3-B6B5-A15E12AA3D1B}"/>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1A9E71A1-6328-41D9-811A-326803163492}"/>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48C3AC3D-7C7C-4814-9D7F-2E1B0113C8AF}"/>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90C4A587-89DF-448E-B814-0DA0D382D1F2}"/>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C993EE54-0004-46A0-8A32-43442894608F}"/>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E3E4EDA-1A0F-4AD2-9FD0-A24C248D2EF6}"/>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6C6DFA17-1B05-44B4-8D11-8B5F70E1E4D4}"/>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DEDB58AE-D8AF-4069-9123-DF0E2354DC26}"/>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20955</xdr:rowOff>
    </xdr:from>
    <xdr:to>
      <xdr:col>24</xdr:col>
      <xdr:colOff>62865</xdr:colOff>
      <xdr:row>42</xdr:row>
      <xdr:rowOff>32385</xdr:rowOff>
    </xdr:to>
    <xdr:cxnSp macro="">
      <xdr:nvCxnSpPr>
        <xdr:cNvPr id="57" name="直線コネクタ 56">
          <a:extLst>
            <a:ext uri="{FF2B5EF4-FFF2-40B4-BE49-F238E27FC236}">
              <a16:creationId xmlns:a16="http://schemas.microsoft.com/office/drawing/2014/main" id="{D86CC087-B862-40B2-9929-F61867D71A57}"/>
            </a:ext>
          </a:extLst>
        </xdr:cNvPr>
        <xdr:cNvCxnSpPr/>
      </xdr:nvCxnSpPr>
      <xdr:spPr>
        <a:xfrm flipV="1">
          <a:off x="4634865" y="5678805"/>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36212</xdr:rowOff>
    </xdr:from>
    <xdr:ext cx="405111" cy="259045"/>
    <xdr:sp macro="" textlink="">
      <xdr:nvSpPr>
        <xdr:cNvPr id="58" name="【道路】&#10;有形固定資産減価償却率最小値テキスト">
          <a:extLst>
            <a:ext uri="{FF2B5EF4-FFF2-40B4-BE49-F238E27FC236}">
              <a16:creationId xmlns:a16="http://schemas.microsoft.com/office/drawing/2014/main" id="{A048DC4F-ADF8-4E5C-AF03-A42BA0550395}"/>
            </a:ext>
          </a:extLst>
        </xdr:cNvPr>
        <xdr:cNvSpPr txBox="1"/>
      </xdr:nvSpPr>
      <xdr:spPr>
        <a:xfrm>
          <a:off x="4673600" y="723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32385</xdr:rowOff>
    </xdr:from>
    <xdr:to>
      <xdr:col>24</xdr:col>
      <xdr:colOff>152400</xdr:colOff>
      <xdr:row>42</xdr:row>
      <xdr:rowOff>32385</xdr:rowOff>
    </xdr:to>
    <xdr:cxnSp macro="">
      <xdr:nvCxnSpPr>
        <xdr:cNvPr id="59" name="直線コネクタ 58">
          <a:extLst>
            <a:ext uri="{FF2B5EF4-FFF2-40B4-BE49-F238E27FC236}">
              <a16:creationId xmlns:a16="http://schemas.microsoft.com/office/drawing/2014/main" id="{17DE9E1E-5112-46B6-B292-C486D2DB9B07}"/>
            </a:ext>
          </a:extLst>
        </xdr:cNvPr>
        <xdr:cNvCxnSpPr/>
      </xdr:nvCxnSpPr>
      <xdr:spPr>
        <a:xfrm>
          <a:off x="4546600" y="723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139082</xdr:rowOff>
    </xdr:from>
    <xdr:ext cx="405111" cy="259045"/>
    <xdr:sp macro="" textlink="">
      <xdr:nvSpPr>
        <xdr:cNvPr id="60" name="【道路】&#10;有形固定資産減価償却率最大値テキスト">
          <a:extLst>
            <a:ext uri="{FF2B5EF4-FFF2-40B4-BE49-F238E27FC236}">
              <a16:creationId xmlns:a16="http://schemas.microsoft.com/office/drawing/2014/main" id="{EEF289B2-D696-491C-A11E-2E93C21721E5}"/>
            </a:ext>
          </a:extLst>
        </xdr:cNvPr>
        <xdr:cNvSpPr txBox="1"/>
      </xdr:nvSpPr>
      <xdr:spPr>
        <a:xfrm>
          <a:off x="4673600" y="5454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20955</xdr:rowOff>
    </xdr:from>
    <xdr:to>
      <xdr:col>24</xdr:col>
      <xdr:colOff>152400</xdr:colOff>
      <xdr:row>33</xdr:row>
      <xdr:rowOff>20955</xdr:rowOff>
    </xdr:to>
    <xdr:cxnSp macro="">
      <xdr:nvCxnSpPr>
        <xdr:cNvPr id="61" name="直線コネクタ 60">
          <a:extLst>
            <a:ext uri="{FF2B5EF4-FFF2-40B4-BE49-F238E27FC236}">
              <a16:creationId xmlns:a16="http://schemas.microsoft.com/office/drawing/2014/main" id="{207230D1-B858-402B-A07C-4327AFAC287B}"/>
            </a:ext>
          </a:extLst>
        </xdr:cNvPr>
        <xdr:cNvCxnSpPr/>
      </xdr:nvCxnSpPr>
      <xdr:spPr>
        <a:xfrm>
          <a:off x="4546600" y="5678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160037</xdr:rowOff>
    </xdr:from>
    <xdr:ext cx="405111" cy="259045"/>
    <xdr:sp macro="" textlink="">
      <xdr:nvSpPr>
        <xdr:cNvPr id="62" name="【道路】&#10;有形固定資産減価償却率平均値テキスト">
          <a:extLst>
            <a:ext uri="{FF2B5EF4-FFF2-40B4-BE49-F238E27FC236}">
              <a16:creationId xmlns:a16="http://schemas.microsoft.com/office/drawing/2014/main" id="{9BA2D569-2A5F-49A2-ABEF-27F1090E8F4A}"/>
            </a:ext>
          </a:extLst>
        </xdr:cNvPr>
        <xdr:cNvSpPr txBox="1"/>
      </xdr:nvSpPr>
      <xdr:spPr>
        <a:xfrm>
          <a:off x="4673600" y="6503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10160</xdr:rowOff>
    </xdr:from>
    <xdr:to>
      <xdr:col>24</xdr:col>
      <xdr:colOff>114300</xdr:colOff>
      <xdr:row>38</xdr:row>
      <xdr:rowOff>111760</xdr:rowOff>
    </xdr:to>
    <xdr:sp macro="" textlink="">
      <xdr:nvSpPr>
        <xdr:cNvPr id="63" name="フローチャート: 判断 62">
          <a:extLst>
            <a:ext uri="{FF2B5EF4-FFF2-40B4-BE49-F238E27FC236}">
              <a16:creationId xmlns:a16="http://schemas.microsoft.com/office/drawing/2014/main" id="{8B6E1D70-21CB-4055-AC7F-2DE5E5A2BE41}"/>
            </a:ext>
          </a:extLst>
        </xdr:cNvPr>
        <xdr:cNvSpPr/>
      </xdr:nvSpPr>
      <xdr:spPr>
        <a:xfrm>
          <a:off x="45847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113030</xdr:rowOff>
    </xdr:from>
    <xdr:to>
      <xdr:col>20</xdr:col>
      <xdr:colOff>38100</xdr:colOff>
      <xdr:row>38</xdr:row>
      <xdr:rowOff>43180</xdr:rowOff>
    </xdr:to>
    <xdr:sp macro="" textlink="">
      <xdr:nvSpPr>
        <xdr:cNvPr id="64" name="フローチャート: 判断 63">
          <a:extLst>
            <a:ext uri="{FF2B5EF4-FFF2-40B4-BE49-F238E27FC236}">
              <a16:creationId xmlns:a16="http://schemas.microsoft.com/office/drawing/2014/main" id="{9274A699-D342-4917-AE99-8A797ED39C6B}"/>
            </a:ext>
          </a:extLst>
        </xdr:cNvPr>
        <xdr:cNvSpPr/>
      </xdr:nvSpPr>
      <xdr:spPr>
        <a:xfrm>
          <a:off x="3746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105410</xdr:rowOff>
    </xdr:from>
    <xdr:to>
      <xdr:col>15</xdr:col>
      <xdr:colOff>101600</xdr:colOff>
      <xdr:row>38</xdr:row>
      <xdr:rowOff>35560</xdr:rowOff>
    </xdr:to>
    <xdr:sp macro="" textlink="">
      <xdr:nvSpPr>
        <xdr:cNvPr id="65" name="フローチャート: 判断 64">
          <a:extLst>
            <a:ext uri="{FF2B5EF4-FFF2-40B4-BE49-F238E27FC236}">
              <a16:creationId xmlns:a16="http://schemas.microsoft.com/office/drawing/2014/main" id="{2D6F574D-18E1-45AE-94D2-A9F4425C2A37}"/>
            </a:ext>
          </a:extLst>
        </xdr:cNvPr>
        <xdr:cNvSpPr/>
      </xdr:nvSpPr>
      <xdr:spPr>
        <a:xfrm>
          <a:off x="2857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78740</xdr:rowOff>
    </xdr:from>
    <xdr:to>
      <xdr:col>10</xdr:col>
      <xdr:colOff>165100</xdr:colOff>
      <xdr:row>38</xdr:row>
      <xdr:rowOff>8890</xdr:rowOff>
    </xdr:to>
    <xdr:sp macro="" textlink="">
      <xdr:nvSpPr>
        <xdr:cNvPr id="66" name="フローチャート: 判断 65">
          <a:extLst>
            <a:ext uri="{FF2B5EF4-FFF2-40B4-BE49-F238E27FC236}">
              <a16:creationId xmlns:a16="http://schemas.microsoft.com/office/drawing/2014/main" id="{DBD3E5FE-8724-4C39-BE53-397B672057AE}"/>
            </a:ext>
          </a:extLst>
        </xdr:cNvPr>
        <xdr:cNvSpPr/>
      </xdr:nvSpPr>
      <xdr:spPr>
        <a:xfrm>
          <a:off x="1968500" y="642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65405</xdr:rowOff>
    </xdr:from>
    <xdr:to>
      <xdr:col>6</xdr:col>
      <xdr:colOff>38100</xdr:colOff>
      <xdr:row>37</xdr:row>
      <xdr:rowOff>167005</xdr:rowOff>
    </xdr:to>
    <xdr:sp macro="" textlink="">
      <xdr:nvSpPr>
        <xdr:cNvPr id="67" name="フローチャート: 判断 66">
          <a:extLst>
            <a:ext uri="{FF2B5EF4-FFF2-40B4-BE49-F238E27FC236}">
              <a16:creationId xmlns:a16="http://schemas.microsoft.com/office/drawing/2014/main" id="{5AA19237-F3AF-4F86-B548-4D5CF7AAA8DB}"/>
            </a:ext>
          </a:extLst>
        </xdr:cNvPr>
        <xdr:cNvSpPr/>
      </xdr:nvSpPr>
      <xdr:spPr>
        <a:xfrm>
          <a:off x="1079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2A7E73F5-AE93-45FF-8AB1-B34895B4997A}"/>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27F85DA-002A-40F4-82D5-0B47A61991C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AD3A8A9-6650-4F89-B7A3-241C068AD60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9A3A6D6-7FFE-43DA-B3B8-FC42F56E67E6}"/>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5499077-E829-4C88-9945-6832DBCCC8EE}"/>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6350</xdr:rowOff>
    </xdr:from>
    <xdr:to>
      <xdr:col>24</xdr:col>
      <xdr:colOff>114300</xdr:colOff>
      <xdr:row>34</xdr:row>
      <xdr:rowOff>107950</xdr:rowOff>
    </xdr:to>
    <xdr:sp macro="" textlink="">
      <xdr:nvSpPr>
        <xdr:cNvPr id="73" name="楕円 72">
          <a:extLst>
            <a:ext uri="{FF2B5EF4-FFF2-40B4-BE49-F238E27FC236}">
              <a16:creationId xmlns:a16="http://schemas.microsoft.com/office/drawing/2014/main" id="{7CF5D16C-745C-40FF-8257-B809D12934D4}"/>
            </a:ext>
          </a:extLst>
        </xdr:cNvPr>
        <xdr:cNvSpPr/>
      </xdr:nvSpPr>
      <xdr:spPr>
        <a:xfrm>
          <a:off x="4584700" y="583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29227</xdr:rowOff>
    </xdr:from>
    <xdr:ext cx="405111" cy="259045"/>
    <xdr:sp macro="" textlink="">
      <xdr:nvSpPr>
        <xdr:cNvPr id="74" name="【道路】&#10;有形固定資産減価償却率該当値テキスト">
          <a:extLst>
            <a:ext uri="{FF2B5EF4-FFF2-40B4-BE49-F238E27FC236}">
              <a16:creationId xmlns:a16="http://schemas.microsoft.com/office/drawing/2014/main" id="{A2CF1930-8B54-4559-860E-195BA9EF4E1E}"/>
            </a:ext>
          </a:extLst>
        </xdr:cNvPr>
        <xdr:cNvSpPr txBox="1"/>
      </xdr:nvSpPr>
      <xdr:spPr>
        <a:xfrm>
          <a:off x="4673600" y="568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143510</xdr:rowOff>
    </xdr:from>
    <xdr:to>
      <xdr:col>20</xdr:col>
      <xdr:colOff>38100</xdr:colOff>
      <xdr:row>34</xdr:row>
      <xdr:rowOff>73660</xdr:rowOff>
    </xdr:to>
    <xdr:sp macro="" textlink="">
      <xdr:nvSpPr>
        <xdr:cNvPr id="75" name="楕円 74">
          <a:extLst>
            <a:ext uri="{FF2B5EF4-FFF2-40B4-BE49-F238E27FC236}">
              <a16:creationId xmlns:a16="http://schemas.microsoft.com/office/drawing/2014/main" id="{E7DF04CA-3032-4578-9B70-CC0574BD7FFF}"/>
            </a:ext>
          </a:extLst>
        </xdr:cNvPr>
        <xdr:cNvSpPr/>
      </xdr:nvSpPr>
      <xdr:spPr>
        <a:xfrm>
          <a:off x="3746500" y="580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22860</xdr:rowOff>
    </xdr:from>
    <xdr:to>
      <xdr:col>24</xdr:col>
      <xdr:colOff>63500</xdr:colOff>
      <xdr:row>34</xdr:row>
      <xdr:rowOff>57150</xdr:rowOff>
    </xdr:to>
    <xdr:cxnSp macro="">
      <xdr:nvCxnSpPr>
        <xdr:cNvPr id="76" name="直線コネクタ 75">
          <a:extLst>
            <a:ext uri="{FF2B5EF4-FFF2-40B4-BE49-F238E27FC236}">
              <a16:creationId xmlns:a16="http://schemas.microsoft.com/office/drawing/2014/main" id="{781F3DFA-EE98-4A5B-AD8C-33D58CAC2767}"/>
            </a:ext>
          </a:extLst>
        </xdr:cNvPr>
        <xdr:cNvCxnSpPr/>
      </xdr:nvCxnSpPr>
      <xdr:spPr>
        <a:xfrm>
          <a:off x="3797300" y="585216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107315</xdr:rowOff>
    </xdr:from>
    <xdr:to>
      <xdr:col>15</xdr:col>
      <xdr:colOff>101600</xdr:colOff>
      <xdr:row>34</xdr:row>
      <xdr:rowOff>37465</xdr:rowOff>
    </xdr:to>
    <xdr:sp macro="" textlink="">
      <xdr:nvSpPr>
        <xdr:cNvPr id="77" name="楕円 76">
          <a:extLst>
            <a:ext uri="{FF2B5EF4-FFF2-40B4-BE49-F238E27FC236}">
              <a16:creationId xmlns:a16="http://schemas.microsoft.com/office/drawing/2014/main" id="{78E83719-3DAE-4D6B-BCAC-DD46539FEEE9}"/>
            </a:ext>
          </a:extLst>
        </xdr:cNvPr>
        <xdr:cNvSpPr/>
      </xdr:nvSpPr>
      <xdr:spPr>
        <a:xfrm>
          <a:off x="2857500" y="576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158115</xdr:rowOff>
    </xdr:from>
    <xdr:to>
      <xdr:col>19</xdr:col>
      <xdr:colOff>177800</xdr:colOff>
      <xdr:row>34</xdr:row>
      <xdr:rowOff>22860</xdr:rowOff>
    </xdr:to>
    <xdr:cxnSp macro="">
      <xdr:nvCxnSpPr>
        <xdr:cNvPr id="78" name="直線コネクタ 77">
          <a:extLst>
            <a:ext uri="{FF2B5EF4-FFF2-40B4-BE49-F238E27FC236}">
              <a16:creationId xmlns:a16="http://schemas.microsoft.com/office/drawing/2014/main" id="{30152B52-E084-4826-A3A0-F2FC464AE20E}"/>
            </a:ext>
          </a:extLst>
        </xdr:cNvPr>
        <xdr:cNvCxnSpPr/>
      </xdr:nvCxnSpPr>
      <xdr:spPr>
        <a:xfrm>
          <a:off x="2908300" y="581596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73025</xdr:rowOff>
    </xdr:from>
    <xdr:to>
      <xdr:col>10</xdr:col>
      <xdr:colOff>165100</xdr:colOff>
      <xdr:row>34</xdr:row>
      <xdr:rowOff>3175</xdr:rowOff>
    </xdr:to>
    <xdr:sp macro="" textlink="">
      <xdr:nvSpPr>
        <xdr:cNvPr id="79" name="楕円 78">
          <a:extLst>
            <a:ext uri="{FF2B5EF4-FFF2-40B4-BE49-F238E27FC236}">
              <a16:creationId xmlns:a16="http://schemas.microsoft.com/office/drawing/2014/main" id="{02843880-76D3-4B31-9E0C-3D8713D64A86}"/>
            </a:ext>
          </a:extLst>
        </xdr:cNvPr>
        <xdr:cNvSpPr/>
      </xdr:nvSpPr>
      <xdr:spPr>
        <a:xfrm>
          <a:off x="1968500" y="573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123825</xdr:rowOff>
    </xdr:from>
    <xdr:to>
      <xdr:col>15</xdr:col>
      <xdr:colOff>50800</xdr:colOff>
      <xdr:row>33</xdr:row>
      <xdr:rowOff>158115</xdr:rowOff>
    </xdr:to>
    <xdr:cxnSp macro="">
      <xdr:nvCxnSpPr>
        <xdr:cNvPr id="80" name="直線コネクタ 79">
          <a:extLst>
            <a:ext uri="{FF2B5EF4-FFF2-40B4-BE49-F238E27FC236}">
              <a16:creationId xmlns:a16="http://schemas.microsoft.com/office/drawing/2014/main" id="{17F2FDEA-E723-4C1E-AC20-2D7D28554ADB}"/>
            </a:ext>
          </a:extLst>
        </xdr:cNvPr>
        <xdr:cNvCxnSpPr/>
      </xdr:nvCxnSpPr>
      <xdr:spPr>
        <a:xfrm>
          <a:off x="2019300" y="578167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38735</xdr:rowOff>
    </xdr:from>
    <xdr:to>
      <xdr:col>6</xdr:col>
      <xdr:colOff>38100</xdr:colOff>
      <xdr:row>33</xdr:row>
      <xdr:rowOff>140335</xdr:rowOff>
    </xdr:to>
    <xdr:sp macro="" textlink="">
      <xdr:nvSpPr>
        <xdr:cNvPr id="81" name="楕円 80">
          <a:extLst>
            <a:ext uri="{FF2B5EF4-FFF2-40B4-BE49-F238E27FC236}">
              <a16:creationId xmlns:a16="http://schemas.microsoft.com/office/drawing/2014/main" id="{D3CC4469-9CBA-4426-92DB-03D042F2D346}"/>
            </a:ext>
          </a:extLst>
        </xdr:cNvPr>
        <xdr:cNvSpPr/>
      </xdr:nvSpPr>
      <xdr:spPr>
        <a:xfrm>
          <a:off x="1079500" y="569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89535</xdr:rowOff>
    </xdr:from>
    <xdr:to>
      <xdr:col>10</xdr:col>
      <xdr:colOff>114300</xdr:colOff>
      <xdr:row>33</xdr:row>
      <xdr:rowOff>123825</xdr:rowOff>
    </xdr:to>
    <xdr:cxnSp macro="">
      <xdr:nvCxnSpPr>
        <xdr:cNvPr id="82" name="直線コネクタ 81">
          <a:extLst>
            <a:ext uri="{FF2B5EF4-FFF2-40B4-BE49-F238E27FC236}">
              <a16:creationId xmlns:a16="http://schemas.microsoft.com/office/drawing/2014/main" id="{4ECF127A-55AB-42EB-9206-4D5E7003EDD7}"/>
            </a:ext>
          </a:extLst>
        </xdr:cNvPr>
        <xdr:cNvCxnSpPr/>
      </xdr:nvCxnSpPr>
      <xdr:spPr>
        <a:xfrm>
          <a:off x="1130300" y="574738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34307</xdr:rowOff>
    </xdr:from>
    <xdr:ext cx="405111" cy="259045"/>
    <xdr:sp macro="" textlink="">
      <xdr:nvSpPr>
        <xdr:cNvPr id="83" name="n_1aveValue【道路】&#10;有形固定資産減価償却率">
          <a:extLst>
            <a:ext uri="{FF2B5EF4-FFF2-40B4-BE49-F238E27FC236}">
              <a16:creationId xmlns:a16="http://schemas.microsoft.com/office/drawing/2014/main" id="{1E0451C3-7199-4AF9-8AA8-891AB5E1CDAE}"/>
            </a:ext>
          </a:extLst>
        </xdr:cNvPr>
        <xdr:cNvSpPr txBox="1"/>
      </xdr:nvSpPr>
      <xdr:spPr>
        <a:xfrm>
          <a:off x="35820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26687</xdr:rowOff>
    </xdr:from>
    <xdr:ext cx="405111" cy="259045"/>
    <xdr:sp macro="" textlink="">
      <xdr:nvSpPr>
        <xdr:cNvPr id="84" name="n_2aveValue【道路】&#10;有形固定資産減価償却率">
          <a:extLst>
            <a:ext uri="{FF2B5EF4-FFF2-40B4-BE49-F238E27FC236}">
              <a16:creationId xmlns:a16="http://schemas.microsoft.com/office/drawing/2014/main" id="{D25D2C56-BDBD-43FA-AA67-CA42A520A590}"/>
            </a:ext>
          </a:extLst>
        </xdr:cNvPr>
        <xdr:cNvSpPr txBox="1"/>
      </xdr:nvSpPr>
      <xdr:spPr>
        <a:xfrm>
          <a:off x="2705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17</xdr:rowOff>
    </xdr:from>
    <xdr:ext cx="405111" cy="259045"/>
    <xdr:sp macro="" textlink="">
      <xdr:nvSpPr>
        <xdr:cNvPr id="85" name="n_3aveValue【道路】&#10;有形固定資産減価償却率">
          <a:extLst>
            <a:ext uri="{FF2B5EF4-FFF2-40B4-BE49-F238E27FC236}">
              <a16:creationId xmlns:a16="http://schemas.microsoft.com/office/drawing/2014/main" id="{5FCD36C6-4A4E-4DF4-99F5-FEC8CDA49191}"/>
            </a:ext>
          </a:extLst>
        </xdr:cNvPr>
        <xdr:cNvSpPr txBox="1"/>
      </xdr:nvSpPr>
      <xdr:spPr>
        <a:xfrm>
          <a:off x="1816744" y="651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158132</xdr:rowOff>
    </xdr:from>
    <xdr:ext cx="405111" cy="259045"/>
    <xdr:sp macro="" textlink="">
      <xdr:nvSpPr>
        <xdr:cNvPr id="86" name="n_4aveValue【道路】&#10;有形固定資産減価償却率">
          <a:extLst>
            <a:ext uri="{FF2B5EF4-FFF2-40B4-BE49-F238E27FC236}">
              <a16:creationId xmlns:a16="http://schemas.microsoft.com/office/drawing/2014/main" id="{BAABE98D-5B1E-4467-9DA6-2DDA06BE1BE9}"/>
            </a:ext>
          </a:extLst>
        </xdr:cNvPr>
        <xdr:cNvSpPr txBox="1"/>
      </xdr:nvSpPr>
      <xdr:spPr>
        <a:xfrm>
          <a:off x="927744"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90187</xdr:rowOff>
    </xdr:from>
    <xdr:ext cx="405111" cy="259045"/>
    <xdr:sp macro="" textlink="">
      <xdr:nvSpPr>
        <xdr:cNvPr id="87" name="n_1mainValue【道路】&#10;有形固定資産減価償却率">
          <a:extLst>
            <a:ext uri="{FF2B5EF4-FFF2-40B4-BE49-F238E27FC236}">
              <a16:creationId xmlns:a16="http://schemas.microsoft.com/office/drawing/2014/main" id="{E83BFB89-759E-4E65-A555-A87380D70B21}"/>
            </a:ext>
          </a:extLst>
        </xdr:cNvPr>
        <xdr:cNvSpPr txBox="1"/>
      </xdr:nvSpPr>
      <xdr:spPr>
        <a:xfrm>
          <a:off x="3582044" y="5576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53992</xdr:rowOff>
    </xdr:from>
    <xdr:ext cx="405111" cy="259045"/>
    <xdr:sp macro="" textlink="">
      <xdr:nvSpPr>
        <xdr:cNvPr id="88" name="n_2mainValue【道路】&#10;有形固定資産減価償却率">
          <a:extLst>
            <a:ext uri="{FF2B5EF4-FFF2-40B4-BE49-F238E27FC236}">
              <a16:creationId xmlns:a16="http://schemas.microsoft.com/office/drawing/2014/main" id="{60B46E05-EEDC-4490-BC58-FDB526426309}"/>
            </a:ext>
          </a:extLst>
        </xdr:cNvPr>
        <xdr:cNvSpPr txBox="1"/>
      </xdr:nvSpPr>
      <xdr:spPr>
        <a:xfrm>
          <a:off x="2705744" y="554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19702</xdr:rowOff>
    </xdr:from>
    <xdr:ext cx="405111" cy="259045"/>
    <xdr:sp macro="" textlink="">
      <xdr:nvSpPr>
        <xdr:cNvPr id="89" name="n_3mainValue【道路】&#10;有形固定資産減価償却率">
          <a:extLst>
            <a:ext uri="{FF2B5EF4-FFF2-40B4-BE49-F238E27FC236}">
              <a16:creationId xmlns:a16="http://schemas.microsoft.com/office/drawing/2014/main" id="{EA8B44D1-2D41-4D1A-ABC5-08DDF4C8CF14}"/>
            </a:ext>
          </a:extLst>
        </xdr:cNvPr>
        <xdr:cNvSpPr txBox="1"/>
      </xdr:nvSpPr>
      <xdr:spPr>
        <a:xfrm>
          <a:off x="1816744" y="550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31</xdr:row>
      <xdr:rowOff>156862</xdr:rowOff>
    </xdr:from>
    <xdr:ext cx="405111" cy="259045"/>
    <xdr:sp macro="" textlink="">
      <xdr:nvSpPr>
        <xdr:cNvPr id="90" name="n_4mainValue【道路】&#10;有形固定資産減価償却率">
          <a:extLst>
            <a:ext uri="{FF2B5EF4-FFF2-40B4-BE49-F238E27FC236}">
              <a16:creationId xmlns:a16="http://schemas.microsoft.com/office/drawing/2014/main" id="{CABA659F-E085-4593-9AC0-C7FE2CCEB74D}"/>
            </a:ext>
          </a:extLst>
        </xdr:cNvPr>
        <xdr:cNvSpPr txBox="1"/>
      </xdr:nvSpPr>
      <xdr:spPr>
        <a:xfrm>
          <a:off x="927744" y="547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65AD3666-A04C-482B-93F0-8C3A7CDAF092}"/>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5B4E0567-8765-43E1-9264-0B97EDC7901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94397D0C-3EB4-4113-BDE9-15036793271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7B8EAB91-5446-4B72-B84A-7E3FF840388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AAB882AD-FC6F-4618-AF1F-E5B8C5AE88A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6D82FEE6-5FC2-4D2D-9550-63A79325945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57868817-D921-4EED-8E4A-9980E2E531E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E1928F55-93A4-4C50-98C4-66135D01480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A387210E-9168-4B9D-B38D-93A4376020A2}"/>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272604C7-F383-4537-912F-01271F9F8201}"/>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83F9704A-AAFB-4BAB-9635-BB812A53C722}"/>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04183B33-FA04-414D-AB5A-C0C581A776A7}"/>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12E0AD00-B5C4-4516-A746-23762B683EA2}"/>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4C0BC5B8-1FD2-41F4-921F-274F87FB693B}"/>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BDE951D0-070F-4747-9FC1-641D24A15877}"/>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97EC88B4-3F23-4F03-A724-7269048A9483}"/>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7B195DA4-CDB9-4BBD-B54A-AA40A82E6631}"/>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D73151F5-2318-4500-B94D-0343133CFE0B}"/>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9CE9B10B-F55A-4968-83B9-46C7B5CA245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10" name="テキスト ボックス 109">
          <a:extLst>
            <a:ext uri="{FF2B5EF4-FFF2-40B4-BE49-F238E27FC236}">
              <a16:creationId xmlns:a16="http://schemas.microsoft.com/office/drawing/2014/main" id="{F8107B1F-47E3-437C-959B-A19F9C8F30E9}"/>
            </a:ext>
          </a:extLst>
        </xdr:cNvPr>
        <xdr:cNvSpPr txBox="1"/>
      </xdr:nvSpPr>
      <xdr:spPr>
        <a:xfrm>
          <a:off x="6008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60AC3E30-753E-4439-B4E0-6199BD859A03}"/>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2" name="テキスト ボックス 111">
          <a:extLst>
            <a:ext uri="{FF2B5EF4-FFF2-40B4-BE49-F238E27FC236}">
              <a16:creationId xmlns:a16="http://schemas.microsoft.com/office/drawing/2014/main" id="{E4135378-605B-4BCF-A1D9-741A3B587A2A}"/>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0069AEB3-E160-4FF1-BA8E-B79B6B70482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a:extLst>
            <a:ext uri="{FF2B5EF4-FFF2-40B4-BE49-F238E27FC236}">
              <a16:creationId xmlns:a16="http://schemas.microsoft.com/office/drawing/2014/main" id="{A036DFB0-E700-428E-B476-51F9C312AABC}"/>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B5F87D70-B3BD-4620-A216-893601E3FA1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118676</xdr:rowOff>
    </xdr:from>
    <xdr:to>
      <xdr:col>54</xdr:col>
      <xdr:colOff>189865</xdr:colOff>
      <xdr:row>42</xdr:row>
      <xdr:rowOff>13063</xdr:rowOff>
    </xdr:to>
    <xdr:cxnSp macro="">
      <xdr:nvCxnSpPr>
        <xdr:cNvPr id="116" name="直線コネクタ 115">
          <a:extLst>
            <a:ext uri="{FF2B5EF4-FFF2-40B4-BE49-F238E27FC236}">
              <a16:creationId xmlns:a16="http://schemas.microsoft.com/office/drawing/2014/main" id="{26060614-4B70-4B9A-816F-B6B8AA6FD794}"/>
            </a:ext>
          </a:extLst>
        </xdr:cNvPr>
        <xdr:cNvCxnSpPr/>
      </xdr:nvCxnSpPr>
      <xdr:spPr>
        <a:xfrm flipV="1">
          <a:off x="10476865" y="5605076"/>
          <a:ext cx="0" cy="1608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16890</xdr:rowOff>
    </xdr:from>
    <xdr:ext cx="469744" cy="259045"/>
    <xdr:sp macro="" textlink="">
      <xdr:nvSpPr>
        <xdr:cNvPr id="117" name="【道路】&#10;一人当たり延長最小値テキスト">
          <a:extLst>
            <a:ext uri="{FF2B5EF4-FFF2-40B4-BE49-F238E27FC236}">
              <a16:creationId xmlns:a16="http://schemas.microsoft.com/office/drawing/2014/main" id="{B56B2E71-21CA-4448-AF4B-F2084F3ED80F}"/>
            </a:ext>
          </a:extLst>
        </xdr:cNvPr>
        <xdr:cNvSpPr txBox="1"/>
      </xdr:nvSpPr>
      <xdr:spPr>
        <a:xfrm>
          <a:off x="10515600" y="721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13063</xdr:rowOff>
    </xdr:from>
    <xdr:to>
      <xdr:col>55</xdr:col>
      <xdr:colOff>88900</xdr:colOff>
      <xdr:row>42</xdr:row>
      <xdr:rowOff>13063</xdr:rowOff>
    </xdr:to>
    <xdr:cxnSp macro="">
      <xdr:nvCxnSpPr>
        <xdr:cNvPr id="118" name="直線コネクタ 117">
          <a:extLst>
            <a:ext uri="{FF2B5EF4-FFF2-40B4-BE49-F238E27FC236}">
              <a16:creationId xmlns:a16="http://schemas.microsoft.com/office/drawing/2014/main" id="{35A9C6F0-1B6D-43C2-BDA4-DA99008F33BE}"/>
            </a:ext>
          </a:extLst>
        </xdr:cNvPr>
        <xdr:cNvCxnSpPr/>
      </xdr:nvCxnSpPr>
      <xdr:spPr>
        <a:xfrm>
          <a:off x="10388600" y="7213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65353</xdr:rowOff>
    </xdr:from>
    <xdr:ext cx="599010" cy="259045"/>
    <xdr:sp macro="" textlink="">
      <xdr:nvSpPr>
        <xdr:cNvPr id="119" name="【道路】&#10;一人当たり延長最大値テキスト">
          <a:extLst>
            <a:ext uri="{FF2B5EF4-FFF2-40B4-BE49-F238E27FC236}">
              <a16:creationId xmlns:a16="http://schemas.microsoft.com/office/drawing/2014/main" id="{DA2E93BF-C204-490A-97CA-4293F3A1EE07}"/>
            </a:ext>
          </a:extLst>
        </xdr:cNvPr>
        <xdr:cNvSpPr txBox="1"/>
      </xdr:nvSpPr>
      <xdr:spPr>
        <a:xfrm>
          <a:off x="10515600" y="5380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118676</xdr:rowOff>
    </xdr:from>
    <xdr:to>
      <xdr:col>55</xdr:col>
      <xdr:colOff>88900</xdr:colOff>
      <xdr:row>32</xdr:row>
      <xdr:rowOff>118676</xdr:rowOff>
    </xdr:to>
    <xdr:cxnSp macro="">
      <xdr:nvCxnSpPr>
        <xdr:cNvPr id="120" name="直線コネクタ 119">
          <a:extLst>
            <a:ext uri="{FF2B5EF4-FFF2-40B4-BE49-F238E27FC236}">
              <a16:creationId xmlns:a16="http://schemas.microsoft.com/office/drawing/2014/main" id="{949A5DE3-2509-4100-A8BC-ABA6D97FFCB8}"/>
            </a:ext>
          </a:extLst>
        </xdr:cNvPr>
        <xdr:cNvCxnSpPr/>
      </xdr:nvCxnSpPr>
      <xdr:spPr>
        <a:xfrm>
          <a:off x="10388600" y="5605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79429</xdr:rowOff>
    </xdr:from>
    <xdr:ext cx="534377" cy="259045"/>
    <xdr:sp macro="" textlink="">
      <xdr:nvSpPr>
        <xdr:cNvPr id="121" name="【道路】&#10;一人当たり延長平均値テキスト">
          <a:extLst>
            <a:ext uri="{FF2B5EF4-FFF2-40B4-BE49-F238E27FC236}">
              <a16:creationId xmlns:a16="http://schemas.microsoft.com/office/drawing/2014/main" id="{C8907E4B-47B9-42D2-A721-8EB4973FBADA}"/>
            </a:ext>
          </a:extLst>
        </xdr:cNvPr>
        <xdr:cNvSpPr txBox="1"/>
      </xdr:nvSpPr>
      <xdr:spPr>
        <a:xfrm>
          <a:off x="10515600" y="69374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101002</xdr:rowOff>
    </xdr:from>
    <xdr:to>
      <xdr:col>55</xdr:col>
      <xdr:colOff>50800</xdr:colOff>
      <xdr:row>41</xdr:row>
      <xdr:rowOff>31152</xdr:rowOff>
    </xdr:to>
    <xdr:sp macro="" textlink="">
      <xdr:nvSpPr>
        <xdr:cNvPr id="122" name="フローチャート: 判断 121">
          <a:extLst>
            <a:ext uri="{FF2B5EF4-FFF2-40B4-BE49-F238E27FC236}">
              <a16:creationId xmlns:a16="http://schemas.microsoft.com/office/drawing/2014/main" id="{9199D9D2-F0B8-49D1-AB8C-7BDD7433C633}"/>
            </a:ext>
          </a:extLst>
        </xdr:cNvPr>
        <xdr:cNvSpPr/>
      </xdr:nvSpPr>
      <xdr:spPr>
        <a:xfrm>
          <a:off x="10426700" y="6959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105280</xdr:rowOff>
    </xdr:from>
    <xdr:to>
      <xdr:col>50</xdr:col>
      <xdr:colOff>165100</xdr:colOff>
      <xdr:row>41</xdr:row>
      <xdr:rowOff>35430</xdr:rowOff>
    </xdr:to>
    <xdr:sp macro="" textlink="">
      <xdr:nvSpPr>
        <xdr:cNvPr id="123" name="フローチャート: 判断 122">
          <a:extLst>
            <a:ext uri="{FF2B5EF4-FFF2-40B4-BE49-F238E27FC236}">
              <a16:creationId xmlns:a16="http://schemas.microsoft.com/office/drawing/2014/main" id="{EA90FBA1-C5B8-4709-AB60-0682F4B9E025}"/>
            </a:ext>
          </a:extLst>
        </xdr:cNvPr>
        <xdr:cNvSpPr/>
      </xdr:nvSpPr>
      <xdr:spPr>
        <a:xfrm>
          <a:off x="9588500" y="696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115686</xdr:rowOff>
    </xdr:from>
    <xdr:to>
      <xdr:col>46</xdr:col>
      <xdr:colOff>38100</xdr:colOff>
      <xdr:row>41</xdr:row>
      <xdr:rowOff>45836</xdr:rowOff>
    </xdr:to>
    <xdr:sp macro="" textlink="">
      <xdr:nvSpPr>
        <xdr:cNvPr id="124" name="フローチャート: 判断 123">
          <a:extLst>
            <a:ext uri="{FF2B5EF4-FFF2-40B4-BE49-F238E27FC236}">
              <a16:creationId xmlns:a16="http://schemas.microsoft.com/office/drawing/2014/main" id="{5E08F770-5418-4690-A3BD-85A6CDFCD2A1}"/>
            </a:ext>
          </a:extLst>
        </xdr:cNvPr>
        <xdr:cNvSpPr/>
      </xdr:nvSpPr>
      <xdr:spPr>
        <a:xfrm>
          <a:off x="8699500" y="697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131045</xdr:rowOff>
    </xdr:from>
    <xdr:to>
      <xdr:col>41</xdr:col>
      <xdr:colOff>101600</xdr:colOff>
      <xdr:row>41</xdr:row>
      <xdr:rowOff>61195</xdr:rowOff>
    </xdr:to>
    <xdr:sp macro="" textlink="">
      <xdr:nvSpPr>
        <xdr:cNvPr id="125" name="フローチャート: 判断 124">
          <a:extLst>
            <a:ext uri="{FF2B5EF4-FFF2-40B4-BE49-F238E27FC236}">
              <a16:creationId xmlns:a16="http://schemas.microsoft.com/office/drawing/2014/main" id="{20BCA1B0-F35A-4A67-82C9-F4BC84D22E9E}"/>
            </a:ext>
          </a:extLst>
        </xdr:cNvPr>
        <xdr:cNvSpPr/>
      </xdr:nvSpPr>
      <xdr:spPr>
        <a:xfrm>
          <a:off x="7810500" y="698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127780</xdr:rowOff>
    </xdr:from>
    <xdr:to>
      <xdr:col>36</xdr:col>
      <xdr:colOff>165100</xdr:colOff>
      <xdr:row>41</xdr:row>
      <xdr:rowOff>57930</xdr:rowOff>
    </xdr:to>
    <xdr:sp macro="" textlink="">
      <xdr:nvSpPr>
        <xdr:cNvPr id="126" name="フローチャート: 判断 125">
          <a:extLst>
            <a:ext uri="{FF2B5EF4-FFF2-40B4-BE49-F238E27FC236}">
              <a16:creationId xmlns:a16="http://schemas.microsoft.com/office/drawing/2014/main" id="{1E51929E-AC2C-4F3E-841E-6542125081A4}"/>
            </a:ext>
          </a:extLst>
        </xdr:cNvPr>
        <xdr:cNvSpPr/>
      </xdr:nvSpPr>
      <xdr:spPr>
        <a:xfrm>
          <a:off x="6921500" y="698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1DE0BF0F-8054-4539-B9EF-A5BBE59F960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9B808D91-9E4D-48A7-9E3E-59B9D089023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2CB5D93-11D1-4346-8ED3-FF594E9F6E45}"/>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8996A637-B10F-4C8E-B4C3-0BA61EB85CBF}"/>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B678C3E8-8AC8-4314-B537-73C5FB252E28}"/>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66777</xdr:rowOff>
    </xdr:from>
    <xdr:to>
      <xdr:col>55</xdr:col>
      <xdr:colOff>50800</xdr:colOff>
      <xdr:row>40</xdr:row>
      <xdr:rowOff>168377</xdr:rowOff>
    </xdr:to>
    <xdr:sp macro="" textlink="">
      <xdr:nvSpPr>
        <xdr:cNvPr id="132" name="楕円 131">
          <a:extLst>
            <a:ext uri="{FF2B5EF4-FFF2-40B4-BE49-F238E27FC236}">
              <a16:creationId xmlns:a16="http://schemas.microsoft.com/office/drawing/2014/main" id="{9A842DC4-E678-447B-A392-D38FEC6633B7}"/>
            </a:ext>
          </a:extLst>
        </xdr:cNvPr>
        <xdr:cNvSpPr/>
      </xdr:nvSpPr>
      <xdr:spPr>
        <a:xfrm>
          <a:off x="10426700" y="6924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89654</xdr:rowOff>
    </xdr:from>
    <xdr:ext cx="534377" cy="259045"/>
    <xdr:sp macro="" textlink="">
      <xdr:nvSpPr>
        <xdr:cNvPr id="133" name="【道路】&#10;一人当たり延長該当値テキスト">
          <a:extLst>
            <a:ext uri="{FF2B5EF4-FFF2-40B4-BE49-F238E27FC236}">
              <a16:creationId xmlns:a16="http://schemas.microsoft.com/office/drawing/2014/main" id="{A3E5DC1B-B8AF-4BEB-AAD6-2285600D2ED4}"/>
            </a:ext>
          </a:extLst>
        </xdr:cNvPr>
        <xdr:cNvSpPr txBox="1"/>
      </xdr:nvSpPr>
      <xdr:spPr>
        <a:xfrm>
          <a:off x="10515600" y="6776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71262</xdr:rowOff>
    </xdr:from>
    <xdr:to>
      <xdr:col>50</xdr:col>
      <xdr:colOff>165100</xdr:colOff>
      <xdr:row>41</xdr:row>
      <xdr:rowOff>1412</xdr:rowOff>
    </xdr:to>
    <xdr:sp macro="" textlink="">
      <xdr:nvSpPr>
        <xdr:cNvPr id="134" name="楕円 133">
          <a:extLst>
            <a:ext uri="{FF2B5EF4-FFF2-40B4-BE49-F238E27FC236}">
              <a16:creationId xmlns:a16="http://schemas.microsoft.com/office/drawing/2014/main" id="{84B43D55-8C1B-4C23-A231-6BE2AF112EB3}"/>
            </a:ext>
          </a:extLst>
        </xdr:cNvPr>
        <xdr:cNvSpPr/>
      </xdr:nvSpPr>
      <xdr:spPr>
        <a:xfrm>
          <a:off x="9588500" y="6929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117577</xdr:rowOff>
    </xdr:from>
    <xdr:to>
      <xdr:col>55</xdr:col>
      <xdr:colOff>0</xdr:colOff>
      <xdr:row>40</xdr:row>
      <xdr:rowOff>122062</xdr:rowOff>
    </xdr:to>
    <xdr:cxnSp macro="">
      <xdr:nvCxnSpPr>
        <xdr:cNvPr id="135" name="直線コネクタ 134">
          <a:extLst>
            <a:ext uri="{FF2B5EF4-FFF2-40B4-BE49-F238E27FC236}">
              <a16:creationId xmlns:a16="http://schemas.microsoft.com/office/drawing/2014/main" id="{B840D35D-68DD-4824-9478-EA950443C6EE}"/>
            </a:ext>
          </a:extLst>
        </xdr:cNvPr>
        <xdr:cNvCxnSpPr/>
      </xdr:nvCxnSpPr>
      <xdr:spPr>
        <a:xfrm flipV="1">
          <a:off x="9639300" y="6975577"/>
          <a:ext cx="838200" cy="4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75507</xdr:rowOff>
    </xdr:from>
    <xdr:to>
      <xdr:col>46</xdr:col>
      <xdr:colOff>38100</xdr:colOff>
      <xdr:row>41</xdr:row>
      <xdr:rowOff>5657</xdr:rowOff>
    </xdr:to>
    <xdr:sp macro="" textlink="">
      <xdr:nvSpPr>
        <xdr:cNvPr id="136" name="楕円 135">
          <a:extLst>
            <a:ext uri="{FF2B5EF4-FFF2-40B4-BE49-F238E27FC236}">
              <a16:creationId xmlns:a16="http://schemas.microsoft.com/office/drawing/2014/main" id="{62ECDDB1-0079-45AA-A3AC-02EFC694C0B4}"/>
            </a:ext>
          </a:extLst>
        </xdr:cNvPr>
        <xdr:cNvSpPr/>
      </xdr:nvSpPr>
      <xdr:spPr>
        <a:xfrm>
          <a:off x="8699500" y="6933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122062</xdr:rowOff>
    </xdr:from>
    <xdr:to>
      <xdr:col>50</xdr:col>
      <xdr:colOff>114300</xdr:colOff>
      <xdr:row>40</xdr:row>
      <xdr:rowOff>126307</xdr:rowOff>
    </xdr:to>
    <xdr:cxnSp macro="">
      <xdr:nvCxnSpPr>
        <xdr:cNvPr id="137" name="直線コネクタ 136">
          <a:extLst>
            <a:ext uri="{FF2B5EF4-FFF2-40B4-BE49-F238E27FC236}">
              <a16:creationId xmlns:a16="http://schemas.microsoft.com/office/drawing/2014/main" id="{FACC0FF9-EDF2-4EA6-8EA1-1BA77F3AC9EB}"/>
            </a:ext>
          </a:extLst>
        </xdr:cNvPr>
        <xdr:cNvCxnSpPr/>
      </xdr:nvCxnSpPr>
      <xdr:spPr>
        <a:xfrm flipV="1">
          <a:off x="8750300" y="6980062"/>
          <a:ext cx="889000" cy="4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80471</xdr:rowOff>
    </xdr:from>
    <xdr:to>
      <xdr:col>41</xdr:col>
      <xdr:colOff>101600</xdr:colOff>
      <xdr:row>41</xdr:row>
      <xdr:rowOff>10621</xdr:rowOff>
    </xdr:to>
    <xdr:sp macro="" textlink="">
      <xdr:nvSpPr>
        <xdr:cNvPr id="138" name="楕円 137">
          <a:extLst>
            <a:ext uri="{FF2B5EF4-FFF2-40B4-BE49-F238E27FC236}">
              <a16:creationId xmlns:a16="http://schemas.microsoft.com/office/drawing/2014/main" id="{BA84219D-3ADE-4045-9E43-195FDF1B8B65}"/>
            </a:ext>
          </a:extLst>
        </xdr:cNvPr>
        <xdr:cNvSpPr/>
      </xdr:nvSpPr>
      <xdr:spPr>
        <a:xfrm>
          <a:off x="7810500" y="693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126307</xdr:rowOff>
    </xdr:from>
    <xdr:to>
      <xdr:col>45</xdr:col>
      <xdr:colOff>177800</xdr:colOff>
      <xdr:row>40</xdr:row>
      <xdr:rowOff>131271</xdr:rowOff>
    </xdr:to>
    <xdr:cxnSp macro="">
      <xdr:nvCxnSpPr>
        <xdr:cNvPr id="139" name="直線コネクタ 138">
          <a:extLst>
            <a:ext uri="{FF2B5EF4-FFF2-40B4-BE49-F238E27FC236}">
              <a16:creationId xmlns:a16="http://schemas.microsoft.com/office/drawing/2014/main" id="{AD738402-7AE8-4FD5-9AE2-D605539F0128}"/>
            </a:ext>
          </a:extLst>
        </xdr:cNvPr>
        <xdr:cNvCxnSpPr/>
      </xdr:nvCxnSpPr>
      <xdr:spPr>
        <a:xfrm flipV="1">
          <a:off x="7861300" y="6984307"/>
          <a:ext cx="889000" cy="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84161</xdr:rowOff>
    </xdr:from>
    <xdr:to>
      <xdr:col>36</xdr:col>
      <xdr:colOff>165100</xdr:colOff>
      <xdr:row>41</xdr:row>
      <xdr:rowOff>14311</xdr:rowOff>
    </xdr:to>
    <xdr:sp macro="" textlink="">
      <xdr:nvSpPr>
        <xdr:cNvPr id="140" name="楕円 139">
          <a:extLst>
            <a:ext uri="{FF2B5EF4-FFF2-40B4-BE49-F238E27FC236}">
              <a16:creationId xmlns:a16="http://schemas.microsoft.com/office/drawing/2014/main" id="{1450E7C5-BF61-4042-A240-C4152B2541BE}"/>
            </a:ext>
          </a:extLst>
        </xdr:cNvPr>
        <xdr:cNvSpPr/>
      </xdr:nvSpPr>
      <xdr:spPr>
        <a:xfrm>
          <a:off x="6921500" y="694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131271</xdr:rowOff>
    </xdr:from>
    <xdr:to>
      <xdr:col>41</xdr:col>
      <xdr:colOff>50800</xdr:colOff>
      <xdr:row>40</xdr:row>
      <xdr:rowOff>134961</xdr:rowOff>
    </xdr:to>
    <xdr:cxnSp macro="">
      <xdr:nvCxnSpPr>
        <xdr:cNvPr id="141" name="直線コネクタ 140">
          <a:extLst>
            <a:ext uri="{FF2B5EF4-FFF2-40B4-BE49-F238E27FC236}">
              <a16:creationId xmlns:a16="http://schemas.microsoft.com/office/drawing/2014/main" id="{F96C014E-7A9C-4268-AC26-0FC451BDDD53}"/>
            </a:ext>
          </a:extLst>
        </xdr:cNvPr>
        <xdr:cNvCxnSpPr/>
      </xdr:nvCxnSpPr>
      <xdr:spPr>
        <a:xfrm flipV="1">
          <a:off x="6972300" y="6989271"/>
          <a:ext cx="889000" cy="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26557</xdr:rowOff>
    </xdr:from>
    <xdr:ext cx="534377" cy="259045"/>
    <xdr:sp macro="" textlink="">
      <xdr:nvSpPr>
        <xdr:cNvPr id="142" name="n_1aveValue【道路】&#10;一人当たり延長">
          <a:extLst>
            <a:ext uri="{FF2B5EF4-FFF2-40B4-BE49-F238E27FC236}">
              <a16:creationId xmlns:a16="http://schemas.microsoft.com/office/drawing/2014/main" id="{31CCB2D7-4EEA-4F91-93E0-E0AFDFEB3B54}"/>
            </a:ext>
          </a:extLst>
        </xdr:cNvPr>
        <xdr:cNvSpPr txBox="1"/>
      </xdr:nvSpPr>
      <xdr:spPr>
        <a:xfrm>
          <a:off x="9359411" y="7056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36963</xdr:rowOff>
    </xdr:from>
    <xdr:ext cx="534377" cy="259045"/>
    <xdr:sp macro="" textlink="">
      <xdr:nvSpPr>
        <xdr:cNvPr id="143" name="n_2aveValue【道路】&#10;一人当たり延長">
          <a:extLst>
            <a:ext uri="{FF2B5EF4-FFF2-40B4-BE49-F238E27FC236}">
              <a16:creationId xmlns:a16="http://schemas.microsoft.com/office/drawing/2014/main" id="{515C4329-EB16-4006-B1CD-8A4B0DD62DD0}"/>
            </a:ext>
          </a:extLst>
        </xdr:cNvPr>
        <xdr:cNvSpPr txBox="1"/>
      </xdr:nvSpPr>
      <xdr:spPr>
        <a:xfrm>
          <a:off x="8483111" y="7066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52322</xdr:rowOff>
    </xdr:from>
    <xdr:ext cx="534377" cy="259045"/>
    <xdr:sp macro="" textlink="">
      <xdr:nvSpPr>
        <xdr:cNvPr id="144" name="n_3aveValue【道路】&#10;一人当たり延長">
          <a:extLst>
            <a:ext uri="{FF2B5EF4-FFF2-40B4-BE49-F238E27FC236}">
              <a16:creationId xmlns:a16="http://schemas.microsoft.com/office/drawing/2014/main" id="{E63F5AFD-CA7D-4396-B7BE-243D56A5A6AC}"/>
            </a:ext>
          </a:extLst>
        </xdr:cNvPr>
        <xdr:cNvSpPr txBox="1"/>
      </xdr:nvSpPr>
      <xdr:spPr>
        <a:xfrm>
          <a:off x="7594111" y="708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49057</xdr:rowOff>
    </xdr:from>
    <xdr:ext cx="534377" cy="259045"/>
    <xdr:sp macro="" textlink="">
      <xdr:nvSpPr>
        <xdr:cNvPr id="145" name="n_4aveValue【道路】&#10;一人当たり延長">
          <a:extLst>
            <a:ext uri="{FF2B5EF4-FFF2-40B4-BE49-F238E27FC236}">
              <a16:creationId xmlns:a16="http://schemas.microsoft.com/office/drawing/2014/main" id="{A36FC8DA-8E2F-496E-A514-3CEAE473D9D0}"/>
            </a:ext>
          </a:extLst>
        </xdr:cNvPr>
        <xdr:cNvSpPr txBox="1"/>
      </xdr:nvSpPr>
      <xdr:spPr>
        <a:xfrm>
          <a:off x="6705111" y="7078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17939</xdr:rowOff>
    </xdr:from>
    <xdr:ext cx="534377" cy="259045"/>
    <xdr:sp macro="" textlink="">
      <xdr:nvSpPr>
        <xdr:cNvPr id="146" name="n_1mainValue【道路】&#10;一人当たり延長">
          <a:extLst>
            <a:ext uri="{FF2B5EF4-FFF2-40B4-BE49-F238E27FC236}">
              <a16:creationId xmlns:a16="http://schemas.microsoft.com/office/drawing/2014/main" id="{87AC656B-55C1-400E-A423-FE7F2B1498BF}"/>
            </a:ext>
          </a:extLst>
        </xdr:cNvPr>
        <xdr:cNvSpPr txBox="1"/>
      </xdr:nvSpPr>
      <xdr:spPr>
        <a:xfrm>
          <a:off x="9359411" y="6704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22184</xdr:rowOff>
    </xdr:from>
    <xdr:ext cx="534377" cy="259045"/>
    <xdr:sp macro="" textlink="">
      <xdr:nvSpPr>
        <xdr:cNvPr id="147" name="n_2mainValue【道路】&#10;一人当たり延長">
          <a:extLst>
            <a:ext uri="{FF2B5EF4-FFF2-40B4-BE49-F238E27FC236}">
              <a16:creationId xmlns:a16="http://schemas.microsoft.com/office/drawing/2014/main" id="{12417893-26D3-4FAB-A97C-C93FD0E9BCD0}"/>
            </a:ext>
          </a:extLst>
        </xdr:cNvPr>
        <xdr:cNvSpPr txBox="1"/>
      </xdr:nvSpPr>
      <xdr:spPr>
        <a:xfrm>
          <a:off x="8483111" y="6708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27148</xdr:rowOff>
    </xdr:from>
    <xdr:ext cx="534377" cy="259045"/>
    <xdr:sp macro="" textlink="">
      <xdr:nvSpPr>
        <xdr:cNvPr id="148" name="n_3mainValue【道路】&#10;一人当たり延長">
          <a:extLst>
            <a:ext uri="{FF2B5EF4-FFF2-40B4-BE49-F238E27FC236}">
              <a16:creationId xmlns:a16="http://schemas.microsoft.com/office/drawing/2014/main" id="{D35397C8-A697-48F5-8D46-3BAFBB68F92C}"/>
            </a:ext>
          </a:extLst>
        </xdr:cNvPr>
        <xdr:cNvSpPr txBox="1"/>
      </xdr:nvSpPr>
      <xdr:spPr>
        <a:xfrm>
          <a:off x="7594111" y="671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30838</xdr:rowOff>
    </xdr:from>
    <xdr:ext cx="534377" cy="259045"/>
    <xdr:sp macro="" textlink="">
      <xdr:nvSpPr>
        <xdr:cNvPr id="149" name="n_4mainValue【道路】&#10;一人当たり延長">
          <a:extLst>
            <a:ext uri="{FF2B5EF4-FFF2-40B4-BE49-F238E27FC236}">
              <a16:creationId xmlns:a16="http://schemas.microsoft.com/office/drawing/2014/main" id="{6C484C2C-475C-4C03-B24B-E68C3A04E0E0}"/>
            </a:ext>
          </a:extLst>
        </xdr:cNvPr>
        <xdr:cNvSpPr txBox="1"/>
      </xdr:nvSpPr>
      <xdr:spPr>
        <a:xfrm>
          <a:off x="6705111" y="6717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8F76AF3B-4AB2-43B3-A7C7-8B9504F1256B}"/>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AA5DB31C-53A6-47C1-AE86-E098119E83D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7278168A-3FF7-48E7-939B-55BC26240D15}"/>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6CC46739-A661-45C6-A26F-AEE3558BABEF}"/>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42308B43-D67C-47AF-A317-6E16A45E4D7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844A09DA-6CD5-4BF0-8070-B017E867463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107E8DB3-3AE5-43AC-BA75-0395C59B296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B345D063-FB29-4709-A33A-F9F9491B811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0DBC5CB8-7B2A-4FB9-B571-E5F81EB37F1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CBA98883-4A96-4648-8863-AC6727F4AF7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50F0D133-1A61-4061-A57D-AE8D8119B8F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a:extLst>
            <a:ext uri="{FF2B5EF4-FFF2-40B4-BE49-F238E27FC236}">
              <a16:creationId xmlns:a16="http://schemas.microsoft.com/office/drawing/2014/main" id="{72A0B566-B141-48E9-B1A5-1728EB7BEEFE}"/>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2" name="テキスト ボックス 161">
          <a:extLst>
            <a:ext uri="{FF2B5EF4-FFF2-40B4-BE49-F238E27FC236}">
              <a16:creationId xmlns:a16="http://schemas.microsoft.com/office/drawing/2014/main" id="{4D33BEE4-CCED-426E-BBF1-83B0A5C8AAEB}"/>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a:extLst>
            <a:ext uri="{FF2B5EF4-FFF2-40B4-BE49-F238E27FC236}">
              <a16:creationId xmlns:a16="http://schemas.microsoft.com/office/drawing/2014/main" id="{66E78FE2-8C44-47A7-9AF4-F49CEA8998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a:extLst>
            <a:ext uri="{FF2B5EF4-FFF2-40B4-BE49-F238E27FC236}">
              <a16:creationId xmlns:a16="http://schemas.microsoft.com/office/drawing/2014/main" id="{18A9F3D4-A6EC-408F-93C7-3172D0C922CC}"/>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a:extLst>
            <a:ext uri="{FF2B5EF4-FFF2-40B4-BE49-F238E27FC236}">
              <a16:creationId xmlns:a16="http://schemas.microsoft.com/office/drawing/2014/main" id="{AE741A0D-3FBA-43DB-BD40-7FF0BBC8374E}"/>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a:extLst>
            <a:ext uri="{FF2B5EF4-FFF2-40B4-BE49-F238E27FC236}">
              <a16:creationId xmlns:a16="http://schemas.microsoft.com/office/drawing/2014/main" id="{5519E3F3-73C0-4BB2-9E3D-55415BEB7916}"/>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a:extLst>
            <a:ext uri="{FF2B5EF4-FFF2-40B4-BE49-F238E27FC236}">
              <a16:creationId xmlns:a16="http://schemas.microsoft.com/office/drawing/2014/main" id="{CF65AA4C-2DB4-4CF8-BB72-BDCF8B3AEF07}"/>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a:extLst>
            <a:ext uri="{FF2B5EF4-FFF2-40B4-BE49-F238E27FC236}">
              <a16:creationId xmlns:a16="http://schemas.microsoft.com/office/drawing/2014/main" id="{ACAD5770-5533-4A31-906C-1D9E47B8E5CF}"/>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a:extLst>
            <a:ext uri="{FF2B5EF4-FFF2-40B4-BE49-F238E27FC236}">
              <a16:creationId xmlns:a16="http://schemas.microsoft.com/office/drawing/2014/main" id="{6C99D9DC-F036-4BA5-89E5-4E5EE34BC2AB}"/>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70" name="テキスト ボックス 169">
          <a:extLst>
            <a:ext uri="{FF2B5EF4-FFF2-40B4-BE49-F238E27FC236}">
              <a16:creationId xmlns:a16="http://schemas.microsoft.com/office/drawing/2014/main" id="{FE01A521-AEBE-4547-99DA-995064EFE4AA}"/>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FEA841B2-0B56-4D52-8A38-8B0623DFCD5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5352958C-15FC-4898-90E9-914AB5891BAA}"/>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114300</xdr:rowOff>
    </xdr:from>
    <xdr:to>
      <xdr:col>24</xdr:col>
      <xdr:colOff>62865</xdr:colOff>
      <xdr:row>64</xdr:row>
      <xdr:rowOff>133350</xdr:rowOff>
    </xdr:to>
    <xdr:cxnSp macro="">
      <xdr:nvCxnSpPr>
        <xdr:cNvPr id="173" name="直線コネクタ 172">
          <a:extLst>
            <a:ext uri="{FF2B5EF4-FFF2-40B4-BE49-F238E27FC236}">
              <a16:creationId xmlns:a16="http://schemas.microsoft.com/office/drawing/2014/main" id="{FF2260C8-B5B0-487E-A9E6-71DF29558D78}"/>
            </a:ext>
          </a:extLst>
        </xdr:cNvPr>
        <xdr:cNvCxnSpPr/>
      </xdr:nvCxnSpPr>
      <xdr:spPr>
        <a:xfrm flipV="1">
          <a:off x="4634865" y="95440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137177</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66AFBCE8-ADAA-4116-A852-66793EB6F16D}"/>
            </a:ext>
          </a:extLst>
        </xdr:cNvPr>
        <xdr:cNvSpPr txBox="1"/>
      </xdr:nvSpPr>
      <xdr:spPr>
        <a:xfrm>
          <a:off x="4673600" y="1110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133350</xdr:rowOff>
    </xdr:from>
    <xdr:to>
      <xdr:col>24</xdr:col>
      <xdr:colOff>152400</xdr:colOff>
      <xdr:row>64</xdr:row>
      <xdr:rowOff>133350</xdr:rowOff>
    </xdr:to>
    <xdr:cxnSp macro="">
      <xdr:nvCxnSpPr>
        <xdr:cNvPr id="175" name="直線コネクタ 174">
          <a:extLst>
            <a:ext uri="{FF2B5EF4-FFF2-40B4-BE49-F238E27FC236}">
              <a16:creationId xmlns:a16="http://schemas.microsoft.com/office/drawing/2014/main" id="{28E90851-1EA6-4327-943E-7679DF542509}"/>
            </a:ext>
          </a:extLst>
        </xdr:cNvPr>
        <xdr:cNvCxnSpPr/>
      </xdr:nvCxnSpPr>
      <xdr:spPr>
        <a:xfrm>
          <a:off x="4546600" y="1110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60977</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FDC65A6C-5E79-4D8D-A1E4-8AFE1FD02AC8}"/>
            </a:ext>
          </a:extLst>
        </xdr:cNvPr>
        <xdr:cNvSpPr txBox="1"/>
      </xdr:nvSpPr>
      <xdr:spPr>
        <a:xfrm>
          <a:off x="4673600" y="931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114300</xdr:rowOff>
    </xdr:from>
    <xdr:to>
      <xdr:col>24</xdr:col>
      <xdr:colOff>152400</xdr:colOff>
      <xdr:row>55</xdr:row>
      <xdr:rowOff>114300</xdr:rowOff>
    </xdr:to>
    <xdr:cxnSp macro="">
      <xdr:nvCxnSpPr>
        <xdr:cNvPr id="177" name="直線コネクタ 176">
          <a:extLst>
            <a:ext uri="{FF2B5EF4-FFF2-40B4-BE49-F238E27FC236}">
              <a16:creationId xmlns:a16="http://schemas.microsoft.com/office/drawing/2014/main" id="{02D5F0BF-0D15-487A-ADD3-9B72347F232F}"/>
            </a:ext>
          </a:extLst>
        </xdr:cNvPr>
        <xdr:cNvCxnSpPr/>
      </xdr:nvCxnSpPr>
      <xdr:spPr>
        <a:xfrm>
          <a:off x="4546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156227</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8CD5D0A9-479E-4AE5-8AFB-081EDECA3240}"/>
            </a:ext>
          </a:extLst>
        </xdr:cNvPr>
        <xdr:cNvSpPr txBox="1"/>
      </xdr:nvSpPr>
      <xdr:spPr>
        <a:xfrm>
          <a:off x="4673600" y="10614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6350</xdr:rowOff>
    </xdr:from>
    <xdr:to>
      <xdr:col>24</xdr:col>
      <xdr:colOff>114300</xdr:colOff>
      <xdr:row>62</xdr:row>
      <xdr:rowOff>107950</xdr:rowOff>
    </xdr:to>
    <xdr:sp macro="" textlink="">
      <xdr:nvSpPr>
        <xdr:cNvPr id="179" name="フローチャート: 判断 178">
          <a:extLst>
            <a:ext uri="{FF2B5EF4-FFF2-40B4-BE49-F238E27FC236}">
              <a16:creationId xmlns:a16="http://schemas.microsoft.com/office/drawing/2014/main" id="{61F44E04-527D-4560-81C0-E148C8ECE880}"/>
            </a:ext>
          </a:extLst>
        </xdr:cNvPr>
        <xdr:cNvSpPr/>
      </xdr:nvSpPr>
      <xdr:spPr>
        <a:xfrm>
          <a:off x="4584700" y="1063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156845</xdr:rowOff>
    </xdr:from>
    <xdr:to>
      <xdr:col>20</xdr:col>
      <xdr:colOff>38100</xdr:colOff>
      <xdr:row>62</xdr:row>
      <xdr:rowOff>86995</xdr:rowOff>
    </xdr:to>
    <xdr:sp macro="" textlink="">
      <xdr:nvSpPr>
        <xdr:cNvPr id="180" name="フローチャート: 判断 179">
          <a:extLst>
            <a:ext uri="{FF2B5EF4-FFF2-40B4-BE49-F238E27FC236}">
              <a16:creationId xmlns:a16="http://schemas.microsoft.com/office/drawing/2014/main" id="{8C7680EA-9D59-48D4-9201-4C9AF75E4FDD}"/>
            </a:ext>
          </a:extLst>
        </xdr:cNvPr>
        <xdr:cNvSpPr/>
      </xdr:nvSpPr>
      <xdr:spPr>
        <a:xfrm>
          <a:off x="3746500" y="1061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141605</xdr:rowOff>
    </xdr:from>
    <xdr:to>
      <xdr:col>15</xdr:col>
      <xdr:colOff>101600</xdr:colOff>
      <xdr:row>62</xdr:row>
      <xdr:rowOff>71755</xdr:rowOff>
    </xdr:to>
    <xdr:sp macro="" textlink="">
      <xdr:nvSpPr>
        <xdr:cNvPr id="181" name="フローチャート: 判断 180">
          <a:extLst>
            <a:ext uri="{FF2B5EF4-FFF2-40B4-BE49-F238E27FC236}">
              <a16:creationId xmlns:a16="http://schemas.microsoft.com/office/drawing/2014/main" id="{48648D1F-41B9-4AFF-8BAF-CBBDFA762F48}"/>
            </a:ext>
          </a:extLst>
        </xdr:cNvPr>
        <xdr:cNvSpPr/>
      </xdr:nvSpPr>
      <xdr:spPr>
        <a:xfrm>
          <a:off x="2857500" y="1060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113030</xdr:rowOff>
    </xdr:from>
    <xdr:to>
      <xdr:col>10</xdr:col>
      <xdr:colOff>165100</xdr:colOff>
      <xdr:row>62</xdr:row>
      <xdr:rowOff>43180</xdr:rowOff>
    </xdr:to>
    <xdr:sp macro="" textlink="">
      <xdr:nvSpPr>
        <xdr:cNvPr id="182" name="フローチャート: 判断 181">
          <a:extLst>
            <a:ext uri="{FF2B5EF4-FFF2-40B4-BE49-F238E27FC236}">
              <a16:creationId xmlns:a16="http://schemas.microsoft.com/office/drawing/2014/main" id="{C91446E8-D020-4057-9C4F-DC2BF63330B5}"/>
            </a:ext>
          </a:extLst>
        </xdr:cNvPr>
        <xdr:cNvSpPr/>
      </xdr:nvSpPr>
      <xdr:spPr>
        <a:xfrm>
          <a:off x="1968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84455</xdr:rowOff>
    </xdr:from>
    <xdr:to>
      <xdr:col>6</xdr:col>
      <xdr:colOff>38100</xdr:colOff>
      <xdr:row>62</xdr:row>
      <xdr:rowOff>14605</xdr:rowOff>
    </xdr:to>
    <xdr:sp macro="" textlink="">
      <xdr:nvSpPr>
        <xdr:cNvPr id="183" name="フローチャート: 判断 182">
          <a:extLst>
            <a:ext uri="{FF2B5EF4-FFF2-40B4-BE49-F238E27FC236}">
              <a16:creationId xmlns:a16="http://schemas.microsoft.com/office/drawing/2014/main" id="{EE374A3F-FF58-466B-A55F-9495CA4DC2A0}"/>
            </a:ext>
          </a:extLst>
        </xdr:cNvPr>
        <xdr:cNvSpPr/>
      </xdr:nvSpPr>
      <xdr:spPr>
        <a:xfrm>
          <a:off x="1079500" y="1054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6120D76B-27CE-489A-B951-7689B3EAF03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C7EFF1C5-4D9C-4F60-A12A-DB1738A2DDDB}"/>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55E5815-1FFC-4AE5-A030-1FD63167F789}"/>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262E54F8-9F84-4E69-887A-6DFAA9FF5632}"/>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24AC4D1D-AB61-44DD-AE55-4ABB5B8B5B3A}"/>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17780</xdr:rowOff>
    </xdr:from>
    <xdr:to>
      <xdr:col>24</xdr:col>
      <xdr:colOff>114300</xdr:colOff>
      <xdr:row>61</xdr:row>
      <xdr:rowOff>119380</xdr:rowOff>
    </xdr:to>
    <xdr:sp macro="" textlink="">
      <xdr:nvSpPr>
        <xdr:cNvPr id="189" name="楕円 188">
          <a:extLst>
            <a:ext uri="{FF2B5EF4-FFF2-40B4-BE49-F238E27FC236}">
              <a16:creationId xmlns:a16="http://schemas.microsoft.com/office/drawing/2014/main" id="{26E181B6-43BE-4E5A-99AB-57A52B923D15}"/>
            </a:ext>
          </a:extLst>
        </xdr:cNvPr>
        <xdr:cNvSpPr/>
      </xdr:nvSpPr>
      <xdr:spPr>
        <a:xfrm>
          <a:off x="4584700" y="1047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40657</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D752FE75-6A3A-45F0-A6E2-FFB851A9ADFB}"/>
            </a:ext>
          </a:extLst>
        </xdr:cNvPr>
        <xdr:cNvSpPr txBox="1"/>
      </xdr:nvSpPr>
      <xdr:spPr>
        <a:xfrm>
          <a:off x="4673600" y="10327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57785</xdr:rowOff>
    </xdr:from>
    <xdr:to>
      <xdr:col>20</xdr:col>
      <xdr:colOff>38100</xdr:colOff>
      <xdr:row>61</xdr:row>
      <xdr:rowOff>159385</xdr:rowOff>
    </xdr:to>
    <xdr:sp macro="" textlink="">
      <xdr:nvSpPr>
        <xdr:cNvPr id="191" name="楕円 190">
          <a:extLst>
            <a:ext uri="{FF2B5EF4-FFF2-40B4-BE49-F238E27FC236}">
              <a16:creationId xmlns:a16="http://schemas.microsoft.com/office/drawing/2014/main" id="{30F00CD1-D650-4CD4-83C5-9B479190C313}"/>
            </a:ext>
          </a:extLst>
        </xdr:cNvPr>
        <xdr:cNvSpPr/>
      </xdr:nvSpPr>
      <xdr:spPr>
        <a:xfrm>
          <a:off x="37465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68580</xdr:rowOff>
    </xdr:from>
    <xdr:to>
      <xdr:col>24</xdr:col>
      <xdr:colOff>63500</xdr:colOff>
      <xdr:row>61</xdr:row>
      <xdr:rowOff>108585</xdr:rowOff>
    </xdr:to>
    <xdr:cxnSp macro="">
      <xdr:nvCxnSpPr>
        <xdr:cNvPr id="192" name="直線コネクタ 191">
          <a:extLst>
            <a:ext uri="{FF2B5EF4-FFF2-40B4-BE49-F238E27FC236}">
              <a16:creationId xmlns:a16="http://schemas.microsoft.com/office/drawing/2014/main" id="{ADCA6C95-0C2B-4044-B8ED-AC724C4568C8}"/>
            </a:ext>
          </a:extLst>
        </xdr:cNvPr>
        <xdr:cNvCxnSpPr/>
      </xdr:nvCxnSpPr>
      <xdr:spPr>
        <a:xfrm flipV="1">
          <a:off x="3797300" y="1052703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29210</xdr:rowOff>
    </xdr:from>
    <xdr:to>
      <xdr:col>15</xdr:col>
      <xdr:colOff>101600</xdr:colOff>
      <xdr:row>61</xdr:row>
      <xdr:rowOff>130810</xdr:rowOff>
    </xdr:to>
    <xdr:sp macro="" textlink="">
      <xdr:nvSpPr>
        <xdr:cNvPr id="193" name="楕円 192">
          <a:extLst>
            <a:ext uri="{FF2B5EF4-FFF2-40B4-BE49-F238E27FC236}">
              <a16:creationId xmlns:a16="http://schemas.microsoft.com/office/drawing/2014/main" id="{B11C00B5-647D-4457-968F-EBE639FBED97}"/>
            </a:ext>
          </a:extLst>
        </xdr:cNvPr>
        <xdr:cNvSpPr/>
      </xdr:nvSpPr>
      <xdr:spPr>
        <a:xfrm>
          <a:off x="2857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80010</xdr:rowOff>
    </xdr:from>
    <xdr:to>
      <xdr:col>19</xdr:col>
      <xdr:colOff>177800</xdr:colOff>
      <xdr:row>61</xdr:row>
      <xdr:rowOff>108585</xdr:rowOff>
    </xdr:to>
    <xdr:cxnSp macro="">
      <xdr:nvCxnSpPr>
        <xdr:cNvPr id="194" name="直線コネクタ 193">
          <a:extLst>
            <a:ext uri="{FF2B5EF4-FFF2-40B4-BE49-F238E27FC236}">
              <a16:creationId xmlns:a16="http://schemas.microsoft.com/office/drawing/2014/main" id="{D73D3B22-0D48-44D2-BC46-FE5470FBFFE4}"/>
            </a:ext>
          </a:extLst>
        </xdr:cNvPr>
        <xdr:cNvCxnSpPr/>
      </xdr:nvCxnSpPr>
      <xdr:spPr>
        <a:xfrm>
          <a:off x="2908300" y="1053846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170180</xdr:rowOff>
    </xdr:from>
    <xdr:to>
      <xdr:col>10</xdr:col>
      <xdr:colOff>165100</xdr:colOff>
      <xdr:row>61</xdr:row>
      <xdr:rowOff>100330</xdr:rowOff>
    </xdr:to>
    <xdr:sp macro="" textlink="">
      <xdr:nvSpPr>
        <xdr:cNvPr id="195" name="楕円 194">
          <a:extLst>
            <a:ext uri="{FF2B5EF4-FFF2-40B4-BE49-F238E27FC236}">
              <a16:creationId xmlns:a16="http://schemas.microsoft.com/office/drawing/2014/main" id="{EAFB1319-B2C3-4C48-8BCC-81087FC0C065}"/>
            </a:ext>
          </a:extLst>
        </xdr:cNvPr>
        <xdr:cNvSpPr/>
      </xdr:nvSpPr>
      <xdr:spPr>
        <a:xfrm>
          <a:off x="1968500" y="1045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49530</xdr:rowOff>
    </xdr:from>
    <xdr:to>
      <xdr:col>15</xdr:col>
      <xdr:colOff>50800</xdr:colOff>
      <xdr:row>61</xdr:row>
      <xdr:rowOff>80010</xdr:rowOff>
    </xdr:to>
    <xdr:cxnSp macro="">
      <xdr:nvCxnSpPr>
        <xdr:cNvPr id="196" name="直線コネクタ 195">
          <a:extLst>
            <a:ext uri="{FF2B5EF4-FFF2-40B4-BE49-F238E27FC236}">
              <a16:creationId xmlns:a16="http://schemas.microsoft.com/office/drawing/2014/main" id="{087095B8-C002-4409-B896-A86762BD7553}"/>
            </a:ext>
          </a:extLst>
        </xdr:cNvPr>
        <xdr:cNvCxnSpPr/>
      </xdr:nvCxnSpPr>
      <xdr:spPr>
        <a:xfrm>
          <a:off x="2019300" y="105079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139700</xdr:rowOff>
    </xdr:from>
    <xdr:to>
      <xdr:col>6</xdr:col>
      <xdr:colOff>38100</xdr:colOff>
      <xdr:row>61</xdr:row>
      <xdr:rowOff>69850</xdr:rowOff>
    </xdr:to>
    <xdr:sp macro="" textlink="">
      <xdr:nvSpPr>
        <xdr:cNvPr id="197" name="楕円 196">
          <a:extLst>
            <a:ext uri="{FF2B5EF4-FFF2-40B4-BE49-F238E27FC236}">
              <a16:creationId xmlns:a16="http://schemas.microsoft.com/office/drawing/2014/main" id="{6F91FD69-CEC0-4EA0-A421-F8FB4334ADDF}"/>
            </a:ext>
          </a:extLst>
        </xdr:cNvPr>
        <xdr:cNvSpPr/>
      </xdr:nvSpPr>
      <xdr:spPr>
        <a:xfrm>
          <a:off x="1079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19050</xdr:rowOff>
    </xdr:from>
    <xdr:to>
      <xdr:col>10</xdr:col>
      <xdr:colOff>114300</xdr:colOff>
      <xdr:row>61</xdr:row>
      <xdr:rowOff>49530</xdr:rowOff>
    </xdr:to>
    <xdr:cxnSp macro="">
      <xdr:nvCxnSpPr>
        <xdr:cNvPr id="198" name="直線コネクタ 197">
          <a:extLst>
            <a:ext uri="{FF2B5EF4-FFF2-40B4-BE49-F238E27FC236}">
              <a16:creationId xmlns:a16="http://schemas.microsoft.com/office/drawing/2014/main" id="{46BF20A3-BBCC-40CA-9C38-81820B0702DC}"/>
            </a:ext>
          </a:extLst>
        </xdr:cNvPr>
        <xdr:cNvCxnSpPr/>
      </xdr:nvCxnSpPr>
      <xdr:spPr>
        <a:xfrm>
          <a:off x="1130300" y="104775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78122</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F53B44A-CE87-4E4F-9140-52A540F5822F}"/>
            </a:ext>
          </a:extLst>
        </xdr:cNvPr>
        <xdr:cNvSpPr txBox="1"/>
      </xdr:nvSpPr>
      <xdr:spPr>
        <a:xfrm>
          <a:off x="3582044" y="107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62882</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976DCAF5-291B-4941-B6AC-38553C1F95A2}"/>
            </a:ext>
          </a:extLst>
        </xdr:cNvPr>
        <xdr:cNvSpPr txBox="1"/>
      </xdr:nvSpPr>
      <xdr:spPr>
        <a:xfrm>
          <a:off x="2705744" y="1069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34307</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B93A65CC-8C40-42A3-8316-4824BF295B86}"/>
            </a:ext>
          </a:extLst>
        </xdr:cNvPr>
        <xdr:cNvSpPr txBox="1"/>
      </xdr:nvSpPr>
      <xdr:spPr>
        <a:xfrm>
          <a:off x="1816744" y="1066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5732</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4D1BDFB9-614A-4399-A0FB-0B77D6AE5FA3}"/>
            </a:ext>
          </a:extLst>
        </xdr:cNvPr>
        <xdr:cNvSpPr txBox="1"/>
      </xdr:nvSpPr>
      <xdr:spPr>
        <a:xfrm>
          <a:off x="927744" y="1063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4462</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F85B21BC-5708-4B83-B49C-D41CC137531F}"/>
            </a:ext>
          </a:extLst>
        </xdr:cNvPr>
        <xdr:cNvSpPr txBox="1"/>
      </xdr:nvSpPr>
      <xdr:spPr>
        <a:xfrm>
          <a:off x="3582044" y="10291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147337</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3AA3F0-2689-4F63-BB81-054F8DF8604E}"/>
            </a:ext>
          </a:extLst>
        </xdr:cNvPr>
        <xdr:cNvSpPr txBox="1"/>
      </xdr:nvSpPr>
      <xdr:spPr>
        <a:xfrm>
          <a:off x="2705744" y="1026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116857</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E1B9ABB4-7D2B-4261-9B94-F1CC70939269}"/>
            </a:ext>
          </a:extLst>
        </xdr:cNvPr>
        <xdr:cNvSpPr txBox="1"/>
      </xdr:nvSpPr>
      <xdr:spPr>
        <a:xfrm>
          <a:off x="1816744" y="1023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86377</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458A7D16-6232-4A4B-9E62-ABF994E409D7}"/>
            </a:ext>
          </a:extLst>
        </xdr:cNvPr>
        <xdr:cNvSpPr txBox="1"/>
      </xdr:nvSpPr>
      <xdr:spPr>
        <a:xfrm>
          <a:off x="927744" y="10201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47D5EE2C-4FFD-42F4-A13C-1A643BDCC55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AE950D64-97BB-44BD-B517-B85B74C84D8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657ECAC4-28CD-49C1-BD68-379E7E3090ED}"/>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5F239523-2601-4225-9548-0D295FFCAF0F}"/>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7D214806-EB9A-40B7-B942-F6D408CD072A}"/>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406097BA-062B-41DF-ABAF-94A81EF3DD0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3A2443ED-8E3F-4D32-8F5A-99153D6C4B0D}"/>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D2E1FB1C-F5F3-4486-AD61-422FC25D05DA}"/>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1C251142-534E-46B1-83F8-AEEFC8D6474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C700E47B-18C9-42B9-BFBE-D3EB3AE4C22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82C28171-678F-448B-8BC3-462E508271B5}"/>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484D148E-0A6B-4633-A6D6-4528FBBA8BE3}"/>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892983BD-CA1B-471D-AEC5-9844606D2255}"/>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EBB66DCB-C6DD-4E7A-8298-CC92BAC4595E}"/>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66A9CEE1-D50F-48AD-B763-1F0215FAFED5}"/>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264566E9-C9CC-45ED-AF06-2FE0853E11E8}"/>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5062D3C5-8304-4123-B470-CB63725CDB31}"/>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15C0A2A6-781F-4E27-A47C-A8243AE07ECA}"/>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B2F0144C-0355-42CC-B7B2-93A23E6819C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5F05C911-E152-4EF0-A7C1-B8B69B7DBABA}"/>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5416144E-5119-46B6-B22C-FF24B0B612C2}"/>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5C44CA6C-CED2-4780-9C92-EB54B6C05F28}"/>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C9CB901-FA0D-461C-A956-958C48DF3B7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13708</xdr:rowOff>
    </xdr:from>
    <xdr:to>
      <xdr:col>54</xdr:col>
      <xdr:colOff>189865</xdr:colOff>
      <xdr:row>64</xdr:row>
      <xdr:rowOff>71376</xdr:rowOff>
    </xdr:to>
    <xdr:cxnSp macro="">
      <xdr:nvCxnSpPr>
        <xdr:cNvPr id="230" name="直線コネクタ 229">
          <a:extLst>
            <a:ext uri="{FF2B5EF4-FFF2-40B4-BE49-F238E27FC236}">
              <a16:creationId xmlns:a16="http://schemas.microsoft.com/office/drawing/2014/main" id="{199102F1-DCC5-4C76-9CBF-FF20968E33DC}"/>
            </a:ext>
          </a:extLst>
        </xdr:cNvPr>
        <xdr:cNvCxnSpPr/>
      </xdr:nvCxnSpPr>
      <xdr:spPr>
        <a:xfrm flipV="1">
          <a:off x="10476865" y="9786358"/>
          <a:ext cx="0" cy="1257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75203</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C7866D7F-3712-44FF-887D-C9454EAC91FA}"/>
            </a:ext>
          </a:extLst>
        </xdr:cNvPr>
        <xdr:cNvSpPr txBox="1"/>
      </xdr:nvSpPr>
      <xdr:spPr>
        <a:xfrm>
          <a:off x="10515600" y="1104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71376</xdr:rowOff>
    </xdr:from>
    <xdr:to>
      <xdr:col>55</xdr:col>
      <xdr:colOff>88900</xdr:colOff>
      <xdr:row>64</xdr:row>
      <xdr:rowOff>71376</xdr:rowOff>
    </xdr:to>
    <xdr:cxnSp macro="">
      <xdr:nvCxnSpPr>
        <xdr:cNvPr id="232" name="直線コネクタ 231">
          <a:extLst>
            <a:ext uri="{FF2B5EF4-FFF2-40B4-BE49-F238E27FC236}">
              <a16:creationId xmlns:a16="http://schemas.microsoft.com/office/drawing/2014/main" id="{093C5DCE-4A9F-4598-822F-18891C500620}"/>
            </a:ext>
          </a:extLst>
        </xdr:cNvPr>
        <xdr:cNvCxnSpPr/>
      </xdr:nvCxnSpPr>
      <xdr:spPr>
        <a:xfrm>
          <a:off x="10388600" y="11044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131835</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D15A3712-B56C-4A7E-B9FF-45183C380A08}"/>
            </a:ext>
          </a:extLst>
        </xdr:cNvPr>
        <xdr:cNvSpPr txBox="1"/>
      </xdr:nvSpPr>
      <xdr:spPr>
        <a:xfrm>
          <a:off x="10515600" y="95615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1,657,010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13708</xdr:rowOff>
    </xdr:from>
    <xdr:to>
      <xdr:col>55</xdr:col>
      <xdr:colOff>88900</xdr:colOff>
      <xdr:row>57</xdr:row>
      <xdr:rowOff>13708</xdr:rowOff>
    </xdr:to>
    <xdr:cxnSp macro="">
      <xdr:nvCxnSpPr>
        <xdr:cNvPr id="234" name="直線コネクタ 233">
          <a:extLst>
            <a:ext uri="{FF2B5EF4-FFF2-40B4-BE49-F238E27FC236}">
              <a16:creationId xmlns:a16="http://schemas.microsoft.com/office/drawing/2014/main" id="{F37F674F-A1B8-49E0-A7D1-6BD3D44A3006}"/>
            </a:ext>
          </a:extLst>
        </xdr:cNvPr>
        <xdr:cNvCxnSpPr/>
      </xdr:nvCxnSpPr>
      <xdr:spPr>
        <a:xfrm>
          <a:off x="10388600" y="9786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69241</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B091D74C-BD61-46AA-89E4-EC34FB88B5F6}"/>
            </a:ext>
          </a:extLst>
        </xdr:cNvPr>
        <xdr:cNvSpPr txBox="1"/>
      </xdr:nvSpPr>
      <xdr:spPr>
        <a:xfrm>
          <a:off x="10515600" y="106991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90814</xdr:rowOff>
    </xdr:from>
    <xdr:to>
      <xdr:col>55</xdr:col>
      <xdr:colOff>50800</xdr:colOff>
      <xdr:row>63</xdr:row>
      <xdr:rowOff>20964</xdr:rowOff>
    </xdr:to>
    <xdr:sp macro="" textlink="">
      <xdr:nvSpPr>
        <xdr:cNvPr id="236" name="フローチャート: 判断 235">
          <a:extLst>
            <a:ext uri="{FF2B5EF4-FFF2-40B4-BE49-F238E27FC236}">
              <a16:creationId xmlns:a16="http://schemas.microsoft.com/office/drawing/2014/main" id="{3A50D92A-E2F1-4A97-BB3B-4CD71C9DA22D}"/>
            </a:ext>
          </a:extLst>
        </xdr:cNvPr>
        <xdr:cNvSpPr/>
      </xdr:nvSpPr>
      <xdr:spPr>
        <a:xfrm>
          <a:off x="10426700" y="1072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90906</xdr:rowOff>
    </xdr:from>
    <xdr:to>
      <xdr:col>50</xdr:col>
      <xdr:colOff>165100</xdr:colOff>
      <xdr:row>63</xdr:row>
      <xdr:rowOff>21056</xdr:rowOff>
    </xdr:to>
    <xdr:sp macro="" textlink="">
      <xdr:nvSpPr>
        <xdr:cNvPr id="237" name="フローチャート: 判断 236">
          <a:extLst>
            <a:ext uri="{FF2B5EF4-FFF2-40B4-BE49-F238E27FC236}">
              <a16:creationId xmlns:a16="http://schemas.microsoft.com/office/drawing/2014/main" id="{B331F214-9FA3-4BC2-B8A3-05ED4394D8C6}"/>
            </a:ext>
          </a:extLst>
        </xdr:cNvPr>
        <xdr:cNvSpPr/>
      </xdr:nvSpPr>
      <xdr:spPr>
        <a:xfrm>
          <a:off x="9588500" y="1072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93907</xdr:rowOff>
    </xdr:from>
    <xdr:to>
      <xdr:col>46</xdr:col>
      <xdr:colOff>38100</xdr:colOff>
      <xdr:row>63</xdr:row>
      <xdr:rowOff>24057</xdr:rowOff>
    </xdr:to>
    <xdr:sp macro="" textlink="">
      <xdr:nvSpPr>
        <xdr:cNvPr id="238" name="フローチャート: 判断 237">
          <a:extLst>
            <a:ext uri="{FF2B5EF4-FFF2-40B4-BE49-F238E27FC236}">
              <a16:creationId xmlns:a16="http://schemas.microsoft.com/office/drawing/2014/main" id="{4DAF20A0-CE2A-4D99-9275-F416F2F6FE23}"/>
            </a:ext>
          </a:extLst>
        </xdr:cNvPr>
        <xdr:cNvSpPr/>
      </xdr:nvSpPr>
      <xdr:spPr>
        <a:xfrm>
          <a:off x="8699500" y="1072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98289</xdr:rowOff>
    </xdr:from>
    <xdr:to>
      <xdr:col>41</xdr:col>
      <xdr:colOff>101600</xdr:colOff>
      <xdr:row>63</xdr:row>
      <xdr:rowOff>28439</xdr:rowOff>
    </xdr:to>
    <xdr:sp macro="" textlink="">
      <xdr:nvSpPr>
        <xdr:cNvPr id="239" name="フローチャート: 判断 238">
          <a:extLst>
            <a:ext uri="{FF2B5EF4-FFF2-40B4-BE49-F238E27FC236}">
              <a16:creationId xmlns:a16="http://schemas.microsoft.com/office/drawing/2014/main" id="{01EC48FF-6D0B-49FC-A356-81B987F4A5F2}"/>
            </a:ext>
          </a:extLst>
        </xdr:cNvPr>
        <xdr:cNvSpPr/>
      </xdr:nvSpPr>
      <xdr:spPr>
        <a:xfrm>
          <a:off x="7810500" y="10728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104742</xdr:rowOff>
    </xdr:from>
    <xdr:to>
      <xdr:col>36</xdr:col>
      <xdr:colOff>165100</xdr:colOff>
      <xdr:row>63</xdr:row>
      <xdr:rowOff>34892</xdr:rowOff>
    </xdr:to>
    <xdr:sp macro="" textlink="">
      <xdr:nvSpPr>
        <xdr:cNvPr id="240" name="フローチャート: 判断 239">
          <a:extLst>
            <a:ext uri="{FF2B5EF4-FFF2-40B4-BE49-F238E27FC236}">
              <a16:creationId xmlns:a16="http://schemas.microsoft.com/office/drawing/2014/main" id="{3212EAEA-A5F5-4A21-A1F3-A4C451E6A6B3}"/>
            </a:ext>
          </a:extLst>
        </xdr:cNvPr>
        <xdr:cNvSpPr/>
      </xdr:nvSpPr>
      <xdr:spPr>
        <a:xfrm>
          <a:off x="6921500" y="1073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5B903645-8046-4A8B-84F0-9B99F706B19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51925A1B-6773-4403-8A8C-EAA00F442EF4}"/>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C0447DE-55AF-4598-8B3E-DDA272D02E0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C6C2DFD9-47DA-48CB-B4E5-BD9E6DC789B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8729EE34-9D5B-4F8D-96C0-C419161A2E7A}"/>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84211</xdr:rowOff>
    </xdr:from>
    <xdr:to>
      <xdr:col>55</xdr:col>
      <xdr:colOff>50800</xdr:colOff>
      <xdr:row>63</xdr:row>
      <xdr:rowOff>14361</xdr:rowOff>
    </xdr:to>
    <xdr:sp macro="" textlink="">
      <xdr:nvSpPr>
        <xdr:cNvPr id="246" name="楕円 245">
          <a:extLst>
            <a:ext uri="{FF2B5EF4-FFF2-40B4-BE49-F238E27FC236}">
              <a16:creationId xmlns:a16="http://schemas.microsoft.com/office/drawing/2014/main" id="{8DDA51A2-7644-48F9-869B-A90D7005E6B3}"/>
            </a:ext>
          </a:extLst>
        </xdr:cNvPr>
        <xdr:cNvSpPr/>
      </xdr:nvSpPr>
      <xdr:spPr>
        <a:xfrm>
          <a:off x="10426700" y="10714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107088</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8BB9C111-6074-456E-A5EB-F1CB10A69F80}"/>
            </a:ext>
          </a:extLst>
        </xdr:cNvPr>
        <xdr:cNvSpPr txBox="1"/>
      </xdr:nvSpPr>
      <xdr:spPr>
        <a:xfrm>
          <a:off x="10515600" y="10565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107833</xdr:rowOff>
    </xdr:from>
    <xdr:to>
      <xdr:col>50</xdr:col>
      <xdr:colOff>165100</xdr:colOff>
      <xdr:row>63</xdr:row>
      <xdr:rowOff>37983</xdr:rowOff>
    </xdr:to>
    <xdr:sp macro="" textlink="">
      <xdr:nvSpPr>
        <xdr:cNvPr id="248" name="楕円 247">
          <a:extLst>
            <a:ext uri="{FF2B5EF4-FFF2-40B4-BE49-F238E27FC236}">
              <a16:creationId xmlns:a16="http://schemas.microsoft.com/office/drawing/2014/main" id="{58A60A28-A29D-458F-8A93-8715EE98453A}"/>
            </a:ext>
          </a:extLst>
        </xdr:cNvPr>
        <xdr:cNvSpPr/>
      </xdr:nvSpPr>
      <xdr:spPr>
        <a:xfrm>
          <a:off x="9588500" y="1073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135011</xdr:rowOff>
    </xdr:from>
    <xdr:to>
      <xdr:col>55</xdr:col>
      <xdr:colOff>0</xdr:colOff>
      <xdr:row>62</xdr:row>
      <xdr:rowOff>158633</xdr:rowOff>
    </xdr:to>
    <xdr:cxnSp macro="">
      <xdr:nvCxnSpPr>
        <xdr:cNvPr id="249" name="直線コネクタ 248">
          <a:extLst>
            <a:ext uri="{FF2B5EF4-FFF2-40B4-BE49-F238E27FC236}">
              <a16:creationId xmlns:a16="http://schemas.microsoft.com/office/drawing/2014/main" id="{714F67FB-B168-4323-A4FB-8A9BA97BCE4D}"/>
            </a:ext>
          </a:extLst>
        </xdr:cNvPr>
        <xdr:cNvCxnSpPr/>
      </xdr:nvCxnSpPr>
      <xdr:spPr>
        <a:xfrm flipV="1">
          <a:off x="9639300" y="10764911"/>
          <a:ext cx="838200" cy="2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111940</xdr:rowOff>
    </xdr:from>
    <xdr:to>
      <xdr:col>46</xdr:col>
      <xdr:colOff>38100</xdr:colOff>
      <xdr:row>63</xdr:row>
      <xdr:rowOff>42090</xdr:rowOff>
    </xdr:to>
    <xdr:sp macro="" textlink="">
      <xdr:nvSpPr>
        <xdr:cNvPr id="250" name="楕円 249">
          <a:extLst>
            <a:ext uri="{FF2B5EF4-FFF2-40B4-BE49-F238E27FC236}">
              <a16:creationId xmlns:a16="http://schemas.microsoft.com/office/drawing/2014/main" id="{69FE2D8D-6604-44AE-B2BA-BD02F2A42982}"/>
            </a:ext>
          </a:extLst>
        </xdr:cNvPr>
        <xdr:cNvSpPr/>
      </xdr:nvSpPr>
      <xdr:spPr>
        <a:xfrm>
          <a:off x="8699500" y="1074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158633</xdr:rowOff>
    </xdr:from>
    <xdr:to>
      <xdr:col>50</xdr:col>
      <xdr:colOff>114300</xdr:colOff>
      <xdr:row>62</xdr:row>
      <xdr:rowOff>162740</xdr:rowOff>
    </xdr:to>
    <xdr:cxnSp macro="">
      <xdr:nvCxnSpPr>
        <xdr:cNvPr id="251" name="直線コネクタ 250">
          <a:extLst>
            <a:ext uri="{FF2B5EF4-FFF2-40B4-BE49-F238E27FC236}">
              <a16:creationId xmlns:a16="http://schemas.microsoft.com/office/drawing/2014/main" id="{A5DE1015-012F-4B24-8D31-83DD1BE02618}"/>
            </a:ext>
          </a:extLst>
        </xdr:cNvPr>
        <xdr:cNvCxnSpPr/>
      </xdr:nvCxnSpPr>
      <xdr:spPr>
        <a:xfrm flipV="1">
          <a:off x="8750300" y="10788533"/>
          <a:ext cx="889000" cy="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116058</xdr:rowOff>
    </xdr:from>
    <xdr:to>
      <xdr:col>41</xdr:col>
      <xdr:colOff>101600</xdr:colOff>
      <xdr:row>63</xdr:row>
      <xdr:rowOff>46208</xdr:rowOff>
    </xdr:to>
    <xdr:sp macro="" textlink="">
      <xdr:nvSpPr>
        <xdr:cNvPr id="252" name="楕円 251">
          <a:extLst>
            <a:ext uri="{FF2B5EF4-FFF2-40B4-BE49-F238E27FC236}">
              <a16:creationId xmlns:a16="http://schemas.microsoft.com/office/drawing/2014/main" id="{976B1BF7-E468-495A-A0B1-5D2B010835C8}"/>
            </a:ext>
          </a:extLst>
        </xdr:cNvPr>
        <xdr:cNvSpPr/>
      </xdr:nvSpPr>
      <xdr:spPr>
        <a:xfrm>
          <a:off x="7810500" y="1074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162740</xdr:rowOff>
    </xdr:from>
    <xdr:to>
      <xdr:col>45</xdr:col>
      <xdr:colOff>177800</xdr:colOff>
      <xdr:row>62</xdr:row>
      <xdr:rowOff>166858</xdr:rowOff>
    </xdr:to>
    <xdr:cxnSp macro="">
      <xdr:nvCxnSpPr>
        <xdr:cNvPr id="253" name="直線コネクタ 252">
          <a:extLst>
            <a:ext uri="{FF2B5EF4-FFF2-40B4-BE49-F238E27FC236}">
              <a16:creationId xmlns:a16="http://schemas.microsoft.com/office/drawing/2014/main" id="{FB1845A7-8AA8-4AD7-B24C-812BA7054445}"/>
            </a:ext>
          </a:extLst>
        </xdr:cNvPr>
        <xdr:cNvCxnSpPr/>
      </xdr:nvCxnSpPr>
      <xdr:spPr>
        <a:xfrm flipV="1">
          <a:off x="7861300" y="10792640"/>
          <a:ext cx="889000" cy="4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119335</xdr:rowOff>
    </xdr:from>
    <xdr:to>
      <xdr:col>36</xdr:col>
      <xdr:colOff>165100</xdr:colOff>
      <xdr:row>63</xdr:row>
      <xdr:rowOff>49485</xdr:rowOff>
    </xdr:to>
    <xdr:sp macro="" textlink="">
      <xdr:nvSpPr>
        <xdr:cNvPr id="254" name="楕円 253">
          <a:extLst>
            <a:ext uri="{FF2B5EF4-FFF2-40B4-BE49-F238E27FC236}">
              <a16:creationId xmlns:a16="http://schemas.microsoft.com/office/drawing/2014/main" id="{6CF4A80C-466C-4DB1-854F-D3BB4E81930D}"/>
            </a:ext>
          </a:extLst>
        </xdr:cNvPr>
        <xdr:cNvSpPr/>
      </xdr:nvSpPr>
      <xdr:spPr>
        <a:xfrm>
          <a:off x="6921500" y="1074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166858</xdr:rowOff>
    </xdr:from>
    <xdr:to>
      <xdr:col>41</xdr:col>
      <xdr:colOff>50800</xdr:colOff>
      <xdr:row>62</xdr:row>
      <xdr:rowOff>170135</xdr:rowOff>
    </xdr:to>
    <xdr:cxnSp macro="">
      <xdr:nvCxnSpPr>
        <xdr:cNvPr id="255" name="直線コネクタ 254">
          <a:extLst>
            <a:ext uri="{FF2B5EF4-FFF2-40B4-BE49-F238E27FC236}">
              <a16:creationId xmlns:a16="http://schemas.microsoft.com/office/drawing/2014/main" id="{FDD58D00-8F82-4B55-8F05-78DCF93470FD}"/>
            </a:ext>
          </a:extLst>
        </xdr:cNvPr>
        <xdr:cNvCxnSpPr/>
      </xdr:nvCxnSpPr>
      <xdr:spPr>
        <a:xfrm flipV="1">
          <a:off x="6972300" y="10796758"/>
          <a:ext cx="8890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37583</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7A6836D9-7110-4D4D-8B5A-0ECC6494E52C}"/>
            </a:ext>
          </a:extLst>
        </xdr:cNvPr>
        <xdr:cNvSpPr txBox="1"/>
      </xdr:nvSpPr>
      <xdr:spPr>
        <a:xfrm>
          <a:off x="9327095" y="10496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40584</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AA0BFB29-32F8-4F52-AA8B-E6C5931B9058}"/>
            </a:ext>
          </a:extLst>
        </xdr:cNvPr>
        <xdr:cNvSpPr txBox="1"/>
      </xdr:nvSpPr>
      <xdr:spPr>
        <a:xfrm>
          <a:off x="8450795" y="10499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44966</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ABD6E211-6D9A-46CB-9FAC-32DE0D40293D}"/>
            </a:ext>
          </a:extLst>
        </xdr:cNvPr>
        <xdr:cNvSpPr txBox="1"/>
      </xdr:nvSpPr>
      <xdr:spPr>
        <a:xfrm>
          <a:off x="7561795" y="10503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51419</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7E77D1C2-5F06-421B-98D6-1EDC9ADD6B84}"/>
            </a:ext>
          </a:extLst>
        </xdr:cNvPr>
        <xdr:cNvSpPr txBox="1"/>
      </xdr:nvSpPr>
      <xdr:spPr>
        <a:xfrm>
          <a:off x="6672795" y="1050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29110</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1CF6BDC2-2C11-4C31-AA18-21749E13BADD}"/>
            </a:ext>
          </a:extLst>
        </xdr:cNvPr>
        <xdr:cNvSpPr txBox="1"/>
      </xdr:nvSpPr>
      <xdr:spPr>
        <a:xfrm>
          <a:off x="9327095" y="10830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33217</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855B9D8A-9B8A-4A21-B8B3-A84C10B73734}"/>
            </a:ext>
          </a:extLst>
        </xdr:cNvPr>
        <xdr:cNvSpPr txBox="1"/>
      </xdr:nvSpPr>
      <xdr:spPr>
        <a:xfrm>
          <a:off x="8450795" y="10834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37335</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B2463E08-C0C5-4A7E-BA06-D98CC2695716}"/>
            </a:ext>
          </a:extLst>
        </xdr:cNvPr>
        <xdr:cNvSpPr txBox="1"/>
      </xdr:nvSpPr>
      <xdr:spPr>
        <a:xfrm>
          <a:off x="7561795" y="10838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40612</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1DC7DB7A-FCAA-4814-9765-C9BF3AF480F8}"/>
            </a:ext>
          </a:extLst>
        </xdr:cNvPr>
        <xdr:cNvSpPr txBox="1"/>
      </xdr:nvSpPr>
      <xdr:spPr>
        <a:xfrm>
          <a:off x="6672795" y="10841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FFAD4DE5-870A-477C-8A87-8A47B0235BFA}"/>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80A7DF84-EE6E-45F6-9936-622CFD9BF72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B5C47A29-6C16-4FD9-9A70-A78CACD89E6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F5D61A08-94EA-4895-A105-995DE849DAA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5A6A88B5-32F3-4CB8-8FE8-CB919D6319B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4E719B30-BB9A-4E24-A497-7DFCFD945A89}"/>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5D9C12CF-D01C-42E0-86A0-DA24D473D1D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A5FE196C-2766-4A76-99A7-01B6B44FE67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2CFCBC32-EC3F-46B3-A65B-F602855DBF5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BA385792-2D1C-4DED-B220-55960D2EAA9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869939B5-E475-4315-8A26-877C99322BA5}"/>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7279E35A-B02A-4C30-A296-BC9AB184F8B2}"/>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98D7E546-035A-4921-8462-50C38E3CCD22}"/>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0C3C92AD-54C3-4B7F-B2EA-F892147272A9}"/>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AEA11F14-1316-4FD2-BD00-95B2836584F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129E51CE-3A4A-4C2D-A4F5-5427BB198B79}"/>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28C2A231-F882-42D7-A0E8-C1679C5D394C}"/>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37938FD7-A484-4CD5-A272-C2ADA07293F4}"/>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FEC658E4-8F6D-42D7-A36C-B9197A92444D}"/>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711935B7-E5AD-4A33-B4D0-5050BC5AE4EB}"/>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0C859A86-D810-4096-830E-7A51C661374E}"/>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97E02985-45FD-48ED-8CBC-9BEADD8D68DE}"/>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27DE029B-0D6B-4284-82D5-8F1767F6AB24}"/>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8E38E52D-702D-42A1-82EE-AAFBC9A2059F}"/>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41911</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48081728-6AF6-4936-B4EF-1C35579FAED3}"/>
            </a:ext>
          </a:extLst>
        </xdr:cNvPr>
        <xdr:cNvCxnSpPr/>
      </xdr:nvCxnSpPr>
      <xdr:spPr>
        <a:xfrm flipV="1">
          <a:off x="4634865" y="13586461"/>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9D0D43A4-DF19-4D19-A5D0-35FC38F9FBDA}"/>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A36E722B-B77B-4713-8A21-341C35C19CE3}"/>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160038</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56DCC176-1305-4D22-BF31-BEDAF0608130}"/>
            </a:ext>
          </a:extLst>
        </xdr:cNvPr>
        <xdr:cNvSpPr txBox="1"/>
      </xdr:nvSpPr>
      <xdr:spPr>
        <a:xfrm>
          <a:off x="4673600" y="13361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41911</xdr:rowOff>
    </xdr:from>
    <xdr:to>
      <xdr:col>24</xdr:col>
      <xdr:colOff>152400</xdr:colOff>
      <xdr:row>79</xdr:row>
      <xdr:rowOff>41911</xdr:rowOff>
    </xdr:to>
    <xdr:cxnSp macro="">
      <xdr:nvCxnSpPr>
        <xdr:cNvPr id="292" name="直線コネクタ 291">
          <a:extLst>
            <a:ext uri="{FF2B5EF4-FFF2-40B4-BE49-F238E27FC236}">
              <a16:creationId xmlns:a16="http://schemas.microsoft.com/office/drawing/2014/main" id="{717DA7CB-72D5-4A20-9499-00A1F50C1D5B}"/>
            </a:ext>
          </a:extLst>
        </xdr:cNvPr>
        <xdr:cNvCxnSpPr/>
      </xdr:nvCxnSpPr>
      <xdr:spPr>
        <a:xfrm>
          <a:off x="4546600" y="13586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120032</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E584EF23-D16C-4FFC-96CF-F3C4F8B479BB}"/>
            </a:ext>
          </a:extLst>
        </xdr:cNvPr>
        <xdr:cNvSpPr txBox="1"/>
      </xdr:nvSpPr>
      <xdr:spPr>
        <a:xfrm>
          <a:off x="4673600" y="14178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141605</xdr:rowOff>
    </xdr:from>
    <xdr:to>
      <xdr:col>24</xdr:col>
      <xdr:colOff>114300</xdr:colOff>
      <xdr:row>83</xdr:row>
      <xdr:rowOff>71755</xdr:rowOff>
    </xdr:to>
    <xdr:sp macro="" textlink="">
      <xdr:nvSpPr>
        <xdr:cNvPr id="294" name="フローチャート: 判断 293">
          <a:extLst>
            <a:ext uri="{FF2B5EF4-FFF2-40B4-BE49-F238E27FC236}">
              <a16:creationId xmlns:a16="http://schemas.microsoft.com/office/drawing/2014/main" id="{7E35262B-ECD3-47E6-B09E-16BE12C68FFE}"/>
            </a:ext>
          </a:extLst>
        </xdr:cNvPr>
        <xdr:cNvSpPr/>
      </xdr:nvSpPr>
      <xdr:spPr>
        <a:xfrm>
          <a:off x="45847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128270</xdr:rowOff>
    </xdr:from>
    <xdr:to>
      <xdr:col>20</xdr:col>
      <xdr:colOff>38100</xdr:colOff>
      <xdr:row>83</xdr:row>
      <xdr:rowOff>58420</xdr:rowOff>
    </xdr:to>
    <xdr:sp macro="" textlink="">
      <xdr:nvSpPr>
        <xdr:cNvPr id="295" name="フローチャート: 判断 294">
          <a:extLst>
            <a:ext uri="{FF2B5EF4-FFF2-40B4-BE49-F238E27FC236}">
              <a16:creationId xmlns:a16="http://schemas.microsoft.com/office/drawing/2014/main" id="{C2F8B1B0-E8DB-4A98-878A-E517CE986CFE}"/>
            </a:ext>
          </a:extLst>
        </xdr:cNvPr>
        <xdr:cNvSpPr/>
      </xdr:nvSpPr>
      <xdr:spPr>
        <a:xfrm>
          <a:off x="3746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105411</xdr:rowOff>
    </xdr:from>
    <xdr:to>
      <xdr:col>15</xdr:col>
      <xdr:colOff>101600</xdr:colOff>
      <xdr:row>83</xdr:row>
      <xdr:rowOff>35561</xdr:rowOff>
    </xdr:to>
    <xdr:sp macro="" textlink="">
      <xdr:nvSpPr>
        <xdr:cNvPr id="296" name="フローチャート: 判断 295">
          <a:extLst>
            <a:ext uri="{FF2B5EF4-FFF2-40B4-BE49-F238E27FC236}">
              <a16:creationId xmlns:a16="http://schemas.microsoft.com/office/drawing/2014/main" id="{54ACF866-7FF8-42AF-BCF4-4C8E5D5D904F}"/>
            </a:ext>
          </a:extLst>
        </xdr:cNvPr>
        <xdr:cNvSpPr/>
      </xdr:nvSpPr>
      <xdr:spPr>
        <a:xfrm>
          <a:off x="2857500" y="1416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82550</xdr:rowOff>
    </xdr:from>
    <xdr:to>
      <xdr:col>10</xdr:col>
      <xdr:colOff>165100</xdr:colOff>
      <xdr:row>83</xdr:row>
      <xdr:rowOff>12700</xdr:rowOff>
    </xdr:to>
    <xdr:sp macro="" textlink="">
      <xdr:nvSpPr>
        <xdr:cNvPr id="297" name="フローチャート: 判断 296">
          <a:extLst>
            <a:ext uri="{FF2B5EF4-FFF2-40B4-BE49-F238E27FC236}">
              <a16:creationId xmlns:a16="http://schemas.microsoft.com/office/drawing/2014/main" id="{93A7F5E9-A5D6-421A-AFD1-91041AFB072C}"/>
            </a:ext>
          </a:extLst>
        </xdr:cNvPr>
        <xdr:cNvSpPr/>
      </xdr:nvSpPr>
      <xdr:spPr>
        <a:xfrm>
          <a:off x="1968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59689</xdr:rowOff>
    </xdr:from>
    <xdr:to>
      <xdr:col>6</xdr:col>
      <xdr:colOff>38100</xdr:colOff>
      <xdr:row>82</xdr:row>
      <xdr:rowOff>161289</xdr:rowOff>
    </xdr:to>
    <xdr:sp macro="" textlink="">
      <xdr:nvSpPr>
        <xdr:cNvPr id="298" name="フローチャート: 判断 297">
          <a:extLst>
            <a:ext uri="{FF2B5EF4-FFF2-40B4-BE49-F238E27FC236}">
              <a16:creationId xmlns:a16="http://schemas.microsoft.com/office/drawing/2014/main" id="{D0E80DC9-43C7-4EBB-B173-205E144B2934}"/>
            </a:ext>
          </a:extLst>
        </xdr:cNvPr>
        <xdr:cNvSpPr/>
      </xdr:nvSpPr>
      <xdr:spPr>
        <a:xfrm>
          <a:off x="10795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DD2FFA9F-1194-4D3D-91F2-E53C368DAB2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D608DCCC-BDE0-4AE8-B7D7-F2BE3F7A118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92CA981-4E2D-401F-AF57-C01D0128C14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E3FBBA8E-5CA8-4ACC-B5D0-DA6A67F682A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1D660D1F-EEF7-4F3D-A986-22BE628599E1}"/>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139700</xdr:rowOff>
    </xdr:from>
    <xdr:to>
      <xdr:col>24</xdr:col>
      <xdr:colOff>114300</xdr:colOff>
      <xdr:row>83</xdr:row>
      <xdr:rowOff>69850</xdr:rowOff>
    </xdr:to>
    <xdr:sp macro="" textlink="">
      <xdr:nvSpPr>
        <xdr:cNvPr id="304" name="楕円 303">
          <a:extLst>
            <a:ext uri="{FF2B5EF4-FFF2-40B4-BE49-F238E27FC236}">
              <a16:creationId xmlns:a16="http://schemas.microsoft.com/office/drawing/2014/main" id="{769B0FD8-8C39-4AAC-B390-3E70FEA4046D}"/>
            </a:ext>
          </a:extLst>
        </xdr:cNvPr>
        <xdr:cNvSpPr/>
      </xdr:nvSpPr>
      <xdr:spPr>
        <a:xfrm>
          <a:off x="45847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162577</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497F97D8-440B-4BD1-8459-0C7713C012CB}"/>
            </a:ext>
          </a:extLst>
        </xdr:cNvPr>
        <xdr:cNvSpPr txBox="1"/>
      </xdr:nvSpPr>
      <xdr:spPr>
        <a:xfrm>
          <a:off x="4673600" y="1405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118745</xdr:rowOff>
    </xdr:from>
    <xdr:to>
      <xdr:col>20</xdr:col>
      <xdr:colOff>38100</xdr:colOff>
      <xdr:row>83</xdr:row>
      <xdr:rowOff>48895</xdr:rowOff>
    </xdr:to>
    <xdr:sp macro="" textlink="">
      <xdr:nvSpPr>
        <xdr:cNvPr id="306" name="楕円 305">
          <a:extLst>
            <a:ext uri="{FF2B5EF4-FFF2-40B4-BE49-F238E27FC236}">
              <a16:creationId xmlns:a16="http://schemas.microsoft.com/office/drawing/2014/main" id="{BC5130F5-4754-4F9C-980B-5581AB8E83A6}"/>
            </a:ext>
          </a:extLst>
        </xdr:cNvPr>
        <xdr:cNvSpPr/>
      </xdr:nvSpPr>
      <xdr:spPr>
        <a:xfrm>
          <a:off x="3746500" y="1417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169545</xdr:rowOff>
    </xdr:from>
    <xdr:to>
      <xdr:col>24</xdr:col>
      <xdr:colOff>63500</xdr:colOff>
      <xdr:row>83</xdr:row>
      <xdr:rowOff>19050</xdr:rowOff>
    </xdr:to>
    <xdr:cxnSp macro="">
      <xdr:nvCxnSpPr>
        <xdr:cNvPr id="307" name="直線コネクタ 306">
          <a:extLst>
            <a:ext uri="{FF2B5EF4-FFF2-40B4-BE49-F238E27FC236}">
              <a16:creationId xmlns:a16="http://schemas.microsoft.com/office/drawing/2014/main" id="{BFE71D8C-6D20-4AAE-98E1-5ED770166486}"/>
            </a:ext>
          </a:extLst>
        </xdr:cNvPr>
        <xdr:cNvCxnSpPr/>
      </xdr:nvCxnSpPr>
      <xdr:spPr>
        <a:xfrm>
          <a:off x="3797300" y="14228445"/>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97789</xdr:rowOff>
    </xdr:from>
    <xdr:to>
      <xdr:col>15</xdr:col>
      <xdr:colOff>101600</xdr:colOff>
      <xdr:row>83</xdr:row>
      <xdr:rowOff>27939</xdr:rowOff>
    </xdr:to>
    <xdr:sp macro="" textlink="">
      <xdr:nvSpPr>
        <xdr:cNvPr id="308" name="楕円 307">
          <a:extLst>
            <a:ext uri="{FF2B5EF4-FFF2-40B4-BE49-F238E27FC236}">
              <a16:creationId xmlns:a16="http://schemas.microsoft.com/office/drawing/2014/main" id="{6074774F-FBD0-4364-80E0-F3A714C76DCB}"/>
            </a:ext>
          </a:extLst>
        </xdr:cNvPr>
        <xdr:cNvSpPr/>
      </xdr:nvSpPr>
      <xdr:spPr>
        <a:xfrm>
          <a:off x="2857500" y="1415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148589</xdr:rowOff>
    </xdr:from>
    <xdr:to>
      <xdr:col>19</xdr:col>
      <xdr:colOff>177800</xdr:colOff>
      <xdr:row>82</xdr:row>
      <xdr:rowOff>169545</xdr:rowOff>
    </xdr:to>
    <xdr:cxnSp macro="">
      <xdr:nvCxnSpPr>
        <xdr:cNvPr id="309" name="直線コネクタ 308">
          <a:extLst>
            <a:ext uri="{FF2B5EF4-FFF2-40B4-BE49-F238E27FC236}">
              <a16:creationId xmlns:a16="http://schemas.microsoft.com/office/drawing/2014/main" id="{6065A4FA-011F-45A4-AEF6-6C4B4E40BCAA}"/>
            </a:ext>
          </a:extLst>
        </xdr:cNvPr>
        <xdr:cNvCxnSpPr/>
      </xdr:nvCxnSpPr>
      <xdr:spPr>
        <a:xfrm>
          <a:off x="2908300" y="14207489"/>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92075</xdr:rowOff>
    </xdr:from>
    <xdr:to>
      <xdr:col>10</xdr:col>
      <xdr:colOff>165100</xdr:colOff>
      <xdr:row>83</xdr:row>
      <xdr:rowOff>22225</xdr:rowOff>
    </xdr:to>
    <xdr:sp macro="" textlink="">
      <xdr:nvSpPr>
        <xdr:cNvPr id="310" name="楕円 309">
          <a:extLst>
            <a:ext uri="{FF2B5EF4-FFF2-40B4-BE49-F238E27FC236}">
              <a16:creationId xmlns:a16="http://schemas.microsoft.com/office/drawing/2014/main" id="{3ED3EF8A-B8F0-4EC0-B319-DC5FE490C93F}"/>
            </a:ext>
          </a:extLst>
        </xdr:cNvPr>
        <xdr:cNvSpPr/>
      </xdr:nvSpPr>
      <xdr:spPr>
        <a:xfrm>
          <a:off x="1968500" y="1415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142875</xdr:rowOff>
    </xdr:from>
    <xdr:to>
      <xdr:col>15</xdr:col>
      <xdr:colOff>50800</xdr:colOff>
      <xdr:row>82</xdr:row>
      <xdr:rowOff>148589</xdr:rowOff>
    </xdr:to>
    <xdr:cxnSp macro="">
      <xdr:nvCxnSpPr>
        <xdr:cNvPr id="311" name="直線コネクタ 310">
          <a:extLst>
            <a:ext uri="{FF2B5EF4-FFF2-40B4-BE49-F238E27FC236}">
              <a16:creationId xmlns:a16="http://schemas.microsoft.com/office/drawing/2014/main" id="{C2F93EBE-EC4D-4F42-8FDE-8EC437BBCAB8}"/>
            </a:ext>
          </a:extLst>
        </xdr:cNvPr>
        <xdr:cNvCxnSpPr/>
      </xdr:nvCxnSpPr>
      <xdr:spPr>
        <a:xfrm>
          <a:off x="2019300" y="14201775"/>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86361</xdr:rowOff>
    </xdr:from>
    <xdr:to>
      <xdr:col>6</xdr:col>
      <xdr:colOff>38100</xdr:colOff>
      <xdr:row>83</xdr:row>
      <xdr:rowOff>16511</xdr:rowOff>
    </xdr:to>
    <xdr:sp macro="" textlink="">
      <xdr:nvSpPr>
        <xdr:cNvPr id="312" name="楕円 311">
          <a:extLst>
            <a:ext uri="{FF2B5EF4-FFF2-40B4-BE49-F238E27FC236}">
              <a16:creationId xmlns:a16="http://schemas.microsoft.com/office/drawing/2014/main" id="{D76166A4-DAA0-4D7C-85C2-6C5B7AED92FF}"/>
            </a:ext>
          </a:extLst>
        </xdr:cNvPr>
        <xdr:cNvSpPr/>
      </xdr:nvSpPr>
      <xdr:spPr>
        <a:xfrm>
          <a:off x="1079500" y="1414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137161</xdr:rowOff>
    </xdr:from>
    <xdr:to>
      <xdr:col>10</xdr:col>
      <xdr:colOff>114300</xdr:colOff>
      <xdr:row>82</xdr:row>
      <xdr:rowOff>142875</xdr:rowOff>
    </xdr:to>
    <xdr:cxnSp macro="">
      <xdr:nvCxnSpPr>
        <xdr:cNvPr id="313" name="直線コネクタ 312">
          <a:extLst>
            <a:ext uri="{FF2B5EF4-FFF2-40B4-BE49-F238E27FC236}">
              <a16:creationId xmlns:a16="http://schemas.microsoft.com/office/drawing/2014/main" id="{C8788ACB-F477-4129-AD26-2A2E8561C631}"/>
            </a:ext>
          </a:extLst>
        </xdr:cNvPr>
        <xdr:cNvCxnSpPr/>
      </xdr:nvCxnSpPr>
      <xdr:spPr>
        <a:xfrm>
          <a:off x="1130300" y="14196061"/>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49547</xdr:rowOff>
    </xdr:from>
    <xdr:ext cx="405111" cy="259045"/>
    <xdr:sp macro="" textlink="">
      <xdr:nvSpPr>
        <xdr:cNvPr id="314" name="n_1aveValue【公営住宅】&#10;有形固定資産減価償却率">
          <a:extLst>
            <a:ext uri="{FF2B5EF4-FFF2-40B4-BE49-F238E27FC236}">
              <a16:creationId xmlns:a16="http://schemas.microsoft.com/office/drawing/2014/main" id="{F283630F-925A-4AFF-9CAF-FFB13BE3F032}"/>
            </a:ext>
          </a:extLst>
        </xdr:cNvPr>
        <xdr:cNvSpPr txBox="1"/>
      </xdr:nvSpPr>
      <xdr:spPr>
        <a:xfrm>
          <a:off x="3582044"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26688</xdr:rowOff>
    </xdr:from>
    <xdr:ext cx="405111" cy="259045"/>
    <xdr:sp macro="" textlink="">
      <xdr:nvSpPr>
        <xdr:cNvPr id="315" name="n_2aveValue【公営住宅】&#10;有形固定資産減価償却率">
          <a:extLst>
            <a:ext uri="{FF2B5EF4-FFF2-40B4-BE49-F238E27FC236}">
              <a16:creationId xmlns:a16="http://schemas.microsoft.com/office/drawing/2014/main" id="{F40F0DB7-B885-45E2-B5CB-6BA3EA5B9CBD}"/>
            </a:ext>
          </a:extLst>
        </xdr:cNvPr>
        <xdr:cNvSpPr txBox="1"/>
      </xdr:nvSpPr>
      <xdr:spPr>
        <a:xfrm>
          <a:off x="2705744" y="14257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29227</xdr:rowOff>
    </xdr:from>
    <xdr:ext cx="405111" cy="259045"/>
    <xdr:sp macro="" textlink="">
      <xdr:nvSpPr>
        <xdr:cNvPr id="316" name="n_3aveValue【公営住宅】&#10;有形固定資産減価償却率">
          <a:extLst>
            <a:ext uri="{FF2B5EF4-FFF2-40B4-BE49-F238E27FC236}">
              <a16:creationId xmlns:a16="http://schemas.microsoft.com/office/drawing/2014/main" id="{CCEA2636-B4C4-42F6-8C1B-B10009BF1868}"/>
            </a:ext>
          </a:extLst>
        </xdr:cNvPr>
        <xdr:cNvSpPr txBox="1"/>
      </xdr:nvSpPr>
      <xdr:spPr>
        <a:xfrm>
          <a:off x="1816744" y="1391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6366</xdr:rowOff>
    </xdr:from>
    <xdr:ext cx="405111" cy="259045"/>
    <xdr:sp macro="" textlink="">
      <xdr:nvSpPr>
        <xdr:cNvPr id="317" name="n_4aveValue【公営住宅】&#10;有形固定資産減価償却率">
          <a:extLst>
            <a:ext uri="{FF2B5EF4-FFF2-40B4-BE49-F238E27FC236}">
              <a16:creationId xmlns:a16="http://schemas.microsoft.com/office/drawing/2014/main" id="{BEF96E2D-5BB2-4F9C-9F71-FF7DDD9B19E9}"/>
            </a:ext>
          </a:extLst>
        </xdr:cNvPr>
        <xdr:cNvSpPr txBox="1"/>
      </xdr:nvSpPr>
      <xdr:spPr>
        <a:xfrm>
          <a:off x="927744" y="1389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65422</xdr:rowOff>
    </xdr:from>
    <xdr:ext cx="405111" cy="259045"/>
    <xdr:sp macro="" textlink="">
      <xdr:nvSpPr>
        <xdr:cNvPr id="318" name="n_1mainValue【公営住宅】&#10;有形固定資産減価償却率">
          <a:extLst>
            <a:ext uri="{FF2B5EF4-FFF2-40B4-BE49-F238E27FC236}">
              <a16:creationId xmlns:a16="http://schemas.microsoft.com/office/drawing/2014/main" id="{AC1F01B5-62EB-4ABE-99C4-2C967107FF9B}"/>
            </a:ext>
          </a:extLst>
        </xdr:cNvPr>
        <xdr:cNvSpPr txBox="1"/>
      </xdr:nvSpPr>
      <xdr:spPr>
        <a:xfrm>
          <a:off x="3582044" y="1395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44466</xdr:rowOff>
    </xdr:from>
    <xdr:ext cx="405111" cy="259045"/>
    <xdr:sp macro="" textlink="">
      <xdr:nvSpPr>
        <xdr:cNvPr id="319" name="n_2mainValue【公営住宅】&#10;有形固定資産減価償却率">
          <a:extLst>
            <a:ext uri="{FF2B5EF4-FFF2-40B4-BE49-F238E27FC236}">
              <a16:creationId xmlns:a16="http://schemas.microsoft.com/office/drawing/2014/main" id="{8BC28738-2CEE-43AE-8D1D-0F4064006CF9}"/>
            </a:ext>
          </a:extLst>
        </xdr:cNvPr>
        <xdr:cNvSpPr txBox="1"/>
      </xdr:nvSpPr>
      <xdr:spPr>
        <a:xfrm>
          <a:off x="2705744" y="1393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13352</xdr:rowOff>
    </xdr:from>
    <xdr:ext cx="405111" cy="259045"/>
    <xdr:sp macro="" textlink="">
      <xdr:nvSpPr>
        <xdr:cNvPr id="320" name="n_3mainValue【公営住宅】&#10;有形固定資産減価償却率">
          <a:extLst>
            <a:ext uri="{FF2B5EF4-FFF2-40B4-BE49-F238E27FC236}">
              <a16:creationId xmlns:a16="http://schemas.microsoft.com/office/drawing/2014/main" id="{9B3964C2-9BAE-4BA5-BB72-418CC5F57373}"/>
            </a:ext>
          </a:extLst>
        </xdr:cNvPr>
        <xdr:cNvSpPr txBox="1"/>
      </xdr:nvSpPr>
      <xdr:spPr>
        <a:xfrm>
          <a:off x="1816744" y="1424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7638</xdr:rowOff>
    </xdr:from>
    <xdr:ext cx="405111" cy="259045"/>
    <xdr:sp macro="" textlink="">
      <xdr:nvSpPr>
        <xdr:cNvPr id="321" name="n_4mainValue【公営住宅】&#10;有形固定資産減価償却率">
          <a:extLst>
            <a:ext uri="{FF2B5EF4-FFF2-40B4-BE49-F238E27FC236}">
              <a16:creationId xmlns:a16="http://schemas.microsoft.com/office/drawing/2014/main" id="{05686330-1B63-4BC2-B379-FF8F2AFD90B8}"/>
            </a:ext>
          </a:extLst>
        </xdr:cNvPr>
        <xdr:cNvSpPr txBox="1"/>
      </xdr:nvSpPr>
      <xdr:spPr>
        <a:xfrm>
          <a:off x="927744" y="14237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C2853B23-F614-40F9-9935-4ADFCA4FDA6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B99660F6-7749-46DD-9D67-9F35FF9F117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243077D7-D7B1-40DC-BFE4-81EEF56A98D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1812F95-A0AB-4720-ADD5-C7105261BDEC}"/>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64D3F891-17E6-4C55-97E5-46C2C500303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C75836DD-BAF1-4174-BC9D-C03E8CFE024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39585AC1-0D01-42A5-B55A-418093268DF4}"/>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B1AFA546-6D4C-4C44-B7EE-682FE39109E7}"/>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77F9B7C1-E77C-4D03-A297-FCDFD5D4EE6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C589B0C2-F792-4E90-826B-C25BEE2DD856}"/>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a:extLst>
            <a:ext uri="{FF2B5EF4-FFF2-40B4-BE49-F238E27FC236}">
              <a16:creationId xmlns:a16="http://schemas.microsoft.com/office/drawing/2014/main" id="{580332CA-7567-439B-88D8-9F0233DFEA38}"/>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3" name="テキスト ボックス 332">
          <a:extLst>
            <a:ext uri="{FF2B5EF4-FFF2-40B4-BE49-F238E27FC236}">
              <a16:creationId xmlns:a16="http://schemas.microsoft.com/office/drawing/2014/main" id="{82A2A2F7-9A56-4E3B-A1B7-636E478B5635}"/>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a:extLst>
            <a:ext uri="{FF2B5EF4-FFF2-40B4-BE49-F238E27FC236}">
              <a16:creationId xmlns:a16="http://schemas.microsoft.com/office/drawing/2014/main" id="{9BD1D4D8-8E8C-4541-BF58-45BD50C15A5D}"/>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5" name="テキスト ボックス 334">
          <a:extLst>
            <a:ext uri="{FF2B5EF4-FFF2-40B4-BE49-F238E27FC236}">
              <a16:creationId xmlns:a16="http://schemas.microsoft.com/office/drawing/2014/main" id="{38130232-FAC4-4C2F-9B14-BC087FC41B6F}"/>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a:extLst>
            <a:ext uri="{FF2B5EF4-FFF2-40B4-BE49-F238E27FC236}">
              <a16:creationId xmlns:a16="http://schemas.microsoft.com/office/drawing/2014/main" id="{74FB4F4F-839D-46DC-95BE-6A89F7274925}"/>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7" name="テキスト ボックス 336">
          <a:extLst>
            <a:ext uri="{FF2B5EF4-FFF2-40B4-BE49-F238E27FC236}">
              <a16:creationId xmlns:a16="http://schemas.microsoft.com/office/drawing/2014/main" id="{D69AFEAE-A421-4914-9D25-5D356EF7C6DE}"/>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a:extLst>
            <a:ext uri="{FF2B5EF4-FFF2-40B4-BE49-F238E27FC236}">
              <a16:creationId xmlns:a16="http://schemas.microsoft.com/office/drawing/2014/main" id="{AB443F4E-3BA9-490E-9634-326CDBC2CA58}"/>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9" name="テキスト ボックス 338">
          <a:extLst>
            <a:ext uri="{FF2B5EF4-FFF2-40B4-BE49-F238E27FC236}">
              <a16:creationId xmlns:a16="http://schemas.microsoft.com/office/drawing/2014/main" id="{DD7721E0-5A00-4A1F-9CCB-81E0E849D6AD}"/>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5812CF76-5D9C-476E-889A-E92675CCFB0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1" name="テキスト ボックス 340">
          <a:extLst>
            <a:ext uri="{FF2B5EF4-FFF2-40B4-BE49-F238E27FC236}">
              <a16:creationId xmlns:a16="http://schemas.microsoft.com/office/drawing/2014/main" id="{7556F943-4742-4639-AD57-612C2B8F6F5F}"/>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44F12978-D7E5-4083-BAE4-19BF0AA75829}"/>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88666</xdr:rowOff>
    </xdr:from>
    <xdr:to>
      <xdr:col>54</xdr:col>
      <xdr:colOff>189865</xdr:colOff>
      <xdr:row>86</xdr:row>
      <xdr:rowOff>33986</xdr:rowOff>
    </xdr:to>
    <xdr:cxnSp macro="">
      <xdr:nvCxnSpPr>
        <xdr:cNvPr id="343" name="直線コネクタ 342">
          <a:extLst>
            <a:ext uri="{FF2B5EF4-FFF2-40B4-BE49-F238E27FC236}">
              <a16:creationId xmlns:a16="http://schemas.microsoft.com/office/drawing/2014/main" id="{64A11534-0ABD-4C46-81D9-949997FE167A}"/>
            </a:ext>
          </a:extLst>
        </xdr:cNvPr>
        <xdr:cNvCxnSpPr/>
      </xdr:nvCxnSpPr>
      <xdr:spPr>
        <a:xfrm flipV="1">
          <a:off x="10476865" y="13633216"/>
          <a:ext cx="0" cy="1145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37813</xdr:rowOff>
    </xdr:from>
    <xdr:ext cx="469744" cy="259045"/>
    <xdr:sp macro="" textlink="">
      <xdr:nvSpPr>
        <xdr:cNvPr id="344" name="【公営住宅】&#10;一人当たり面積最小値テキスト">
          <a:extLst>
            <a:ext uri="{FF2B5EF4-FFF2-40B4-BE49-F238E27FC236}">
              <a16:creationId xmlns:a16="http://schemas.microsoft.com/office/drawing/2014/main" id="{A037BBA3-2F45-479C-8A43-DFFA9478E7C1}"/>
            </a:ext>
          </a:extLst>
        </xdr:cNvPr>
        <xdr:cNvSpPr txBox="1"/>
      </xdr:nvSpPr>
      <xdr:spPr>
        <a:xfrm>
          <a:off x="10515600" y="14782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33986</xdr:rowOff>
    </xdr:from>
    <xdr:to>
      <xdr:col>55</xdr:col>
      <xdr:colOff>88900</xdr:colOff>
      <xdr:row>86</xdr:row>
      <xdr:rowOff>33986</xdr:rowOff>
    </xdr:to>
    <xdr:cxnSp macro="">
      <xdr:nvCxnSpPr>
        <xdr:cNvPr id="345" name="直線コネクタ 344">
          <a:extLst>
            <a:ext uri="{FF2B5EF4-FFF2-40B4-BE49-F238E27FC236}">
              <a16:creationId xmlns:a16="http://schemas.microsoft.com/office/drawing/2014/main" id="{11ADB41A-C877-4C8A-B20B-AA107D0D11EF}"/>
            </a:ext>
          </a:extLst>
        </xdr:cNvPr>
        <xdr:cNvCxnSpPr/>
      </xdr:nvCxnSpPr>
      <xdr:spPr>
        <a:xfrm>
          <a:off x="10388600" y="14778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35343</xdr:rowOff>
    </xdr:from>
    <xdr:ext cx="534377" cy="259045"/>
    <xdr:sp macro="" textlink="">
      <xdr:nvSpPr>
        <xdr:cNvPr id="346" name="【公営住宅】&#10;一人当たり面積最大値テキスト">
          <a:extLst>
            <a:ext uri="{FF2B5EF4-FFF2-40B4-BE49-F238E27FC236}">
              <a16:creationId xmlns:a16="http://schemas.microsoft.com/office/drawing/2014/main" id="{BC9A9A33-F95F-41E9-B348-2F9E412CFDF8}"/>
            </a:ext>
          </a:extLst>
        </xdr:cNvPr>
        <xdr:cNvSpPr txBox="1"/>
      </xdr:nvSpPr>
      <xdr:spPr>
        <a:xfrm>
          <a:off x="10515600" y="1340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88666</xdr:rowOff>
    </xdr:from>
    <xdr:to>
      <xdr:col>55</xdr:col>
      <xdr:colOff>88900</xdr:colOff>
      <xdr:row>79</xdr:row>
      <xdr:rowOff>88666</xdr:rowOff>
    </xdr:to>
    <xdr:cxnSp macro="">
      <xdr:nvCxnSpPr>
        <xdr:cNvPr id="347" name="直線コネクタ 346">
          <a:extLst>
            <a:ext uri="{FF2B5EF4-FFF2-40B4-BE49-F238E27FC236}">
              <a16:creationId xmlns:a16="http://schemas.microsoft.com/office/drawing/2014/main" id="{A371823C-9ACD-4805-B3FF-362710838D7E}"/>
            </a:ext>
          </a:extLst>
        </xdr:cNvPr>
        <xdr:cNvCxnSpPr/>
      </xdr:nvCxnSpPr>
      <xdr:spPr>
        <a:xfrm>
          <a:off x="10388600" y="1363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124386</xdr:rowOff>
    </xdr:from>
    <xdr:ext cx="469744" cy="259045"/>
    <xdr:sp macro="" textlink="">
      <xdr:nvSpPr>
        <xdr:cNvPr id="348" name="【公営住宅】&#10;一人当たり面積平均値テキスト">
          <a:extLst>
            <a:ext uri="{FF2B5EF4-FFF2-40B4-BE49-F238E27FC236}">
              <a16:creationId xmlns:a16="http://schemas.microsoft.com/office/drawing/2014/main" id="{E3557A07-1629-4AA1-B191-0BD59C262DAC}"/>
            </a:ext>
          </a:extLst>
        </xdr:cNvPr>
        <xdr:cNvSpPr txBox="1"/>
      </xdr:nvSpPr>
      <xdr:spPr>
        <a:xfrm>
          <a:off x="10515600" y="14526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101509</xdr:rowOff>
    </xdr:from>
    <xdr:to>
      <xdr:col>55</xdr:col>
      <xdr:colOff>50800</xdr:colOff>
      <xdr:row>86</xdr:row>
      <xdr:rowOff>31659</xdr:rowOff>
    </xdr:to>
    <xdr:sp macro="" textlink="">
      <xdr:nvSpPr>
        <xdr:cNvPr id="349" name="フローチャート: 判断 348">
          <a:extLst>
            <a:ext uri="{FF2B5EF4-FFF2-40B4-BE49-F238E27FC236}">
              <a16:creationId xmlns:a16="http://schemas.microsoft.com/office/drawing/2014/main" id="{7AE7EFCA-7CD3-4EA7-BB67-4E4B461E7450}"/>
            </a:ext>
          </a:extLst>
        </xdr:cNvPr>
        <xdr:cNvSpPr/>
      </xdr:nvSpPr>
      <xdr:spPr>
        <a:xfrm>
          <a:off x="10426700" y="1467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100457</xdr:rowOff>
    </xdr:from>
    <xdr:to>
      <xdr:col>50</xdr:col>
      <xdr:colOff>165100</xdr:colOff>
      <xdr:row>86</xdr:row>
      <xdr:rowOff>30607</xdr:rowOff>
    </xdr:to>
    <xdr:sp macro="" textlink="">
      <xdr:nvSpPr>
        <xdr:cNvPr id="350" name="フローチャート: 判断 349">
          <a:extLst>
            <a:ext uri="{FF2B5EF4-FFF2-40B4-BE49-F238E27FC236}">
              <a16:creationId xmlns:a16="http://schemas.microsoft.com/office/drawing/2014/main" id="{F44EDD77-703B-420B-8493-BAF65FCC3C2E}"/>
            </a:ext>
          </a:extLst>
        </xdr:cNvPr>
        <xdr:cNvSpPr/>
      </xdr:nvSpPr>
      <xdr:spPr>
        <a:xfrm>
          <a:off x="9588500" y="1467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101828</xdr:rowOff>
    </xdr:from>
    <xdr:to>
      <xdr:col>46</xdr:col>
      <xdr:colOff>38100</xdr:colOff>
      <xdr:row>86</xdr:row>
      <xdr:rowOff>31978</xdr:rowOff>
    </xdr:to>
    <xdr:sp macro="" textlink="">
      <xdr:nvSpPr>
        <xdr:cNvPr id="351" name="フローチャート: 判断 350">
          <a:extLst>
            <a:ext uri="{FF2B5EF4-FFF2-40B4-BE49-F238E27FC236}">
              <a16:creationId xmlns:a16="http://schemas.microsoft.com/office/drawing/2014/main" id="{9A512F41-3A93-43C3-A66B-FE7CE1B7A396}"/>
            </a:ext>
          </a:extLst>
        </xdr:cNvPr>
        <xdr:cNvSpPr/>
      </xdr:nvSpPr>
      <xdr:spPr>
        <a:xfrm>
          <a:off x="8699500" y="1467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103338</xdr:rowOff>
    </xdr:from>
    <xdr:to>
      <xdr:col>41</xdr:col>
      <xdr:colOff>101600</xdr:colOff>
      <xdr:row>86</xdr:row>
      <xdr:rowOff>33488</xdr:rowOff>
    </xdr:to>
    <xdr:sp macro="" textlink="">
      <xdr:nvSpPr>
        <xdr:cNvPr id="352" name="フローチャート: 判断 351">
          <a:extLst>
            <a:ext uri="{FF2B5EF4-FFF2-40B4-BE49-F238E27FC236}">
              <a16:creationId xmlns:a16="http://schemas.microsoft.com/office/drawing/2014/main" id="{97E736BD-BBA8-4DA6-91E0-3B6619070AE2}"/>
            </a:ext>
          </a:extLst>
        </xdr:cNvPr>
        <xdr:cNvSpPr/>
      </xdr:nvSpPr>
      <xdr:spPr>
        <a:xfrm>
          <a:off x="7810500" y="14676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104708</xdr:rowOff>
    </xdr:from>
    <xdr:to>
      <xdr:col>36</xdr:col>
      <xdr:colOff>165100</xdr:colOff>
      <xdr:row>86</xdr:row>
      <xdr:rowOff>34858</xdr:rowOff>
    </xdr:to>
    <xdr:sp macro="" textlink="">
      <xdr:nvSpPr>
        <xdr:cNvPr id="353" name="フローチャート: 判断 352">
          <a:extLst>
            <a:ext uri="{FF2B5EF4-FFF2-40B4-BE49-F238E27FC236}">
              <a16:creationId xmlns:a16="http://schemas.microsoft.com/office/drawing/2014/main" id="{2E23E23D-89C3-4C93-98CA-71B6C6D2FB4B}"/>
            </a:ext>
          </a:extLst>
        </xdr:cNvPr>
        <xdr:cNvSpPr/>
      </xdr:nvSpPr>
      <xdr:spPr>
        <a:xfrm>
          <a:off x="6921500" y="1467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881B2BAA-078D-4722-9639-D25E4E118437}"/>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7AEEF07-B839-4A73-AB08-74C41B98FBEE}"/>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F820317A-54B4-4D9F-B889-2D19B0905575}"/>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F1163AC9-4F6E-410F-825A-6F023B043702}"/>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189B4ECE-29A7-49A5-B901-44D26759EF22}"/>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112207</xdr:rowOff>
    </xdr:from>
    <xdr:to>
      <xdr:col>55</xdr:col>
      <xdr:colOff>50800</xdr:colOff>
      <xdr:row>86</xdr:row>
      <xdr:rowOff>42357</xdr:rowOff>
    </xdr:to>
    <xdr:sp macro="" textlink="">
      <xdr:nvSpPr>
        <xdr:cNvPr id="359" name="楕円 358">
          <a:extLst>
            <a:ext uri="{FF2B5EF4-FFF2-40B4-BE49-F238E27FC236}">
              <a16:creationId xmlns:a16="http://schemas.microsoft.com/office/drawing/2014/main" id="{AB4A66F2-D018-4CA7-8F87-807F69DA876D}"/>
            </a:ext>
          </a:extLst>
        </xdr:cNvPr>
        <xdr:cNvSpPr/>
      </xdr:nvSpPr>
      <xdr:spPr>
        <a:xfrm>
          <a:off x="10426700" y="1468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79936</xdr:rowOff>
    </xdr:from>
    <xdr:ext cx="469744" cy="259045"/>
    <xdr:sp macro="" textlink="">
      <xdr:nvSpPr>
        <xdr:cNvPr id="360" name="【公営住宅】&#10;一人当たり面積該当値テキスト">
          <a:extLst>
            <a:ext uri="{FF2B5EF4-FFF2-40B4-BE49-F238E27FC236}">
              <a16:creationId xmlns:a16="http://schemas.microsoft.com/office/drawing/2014/main" id="{0C041A2C-8E66-488A-9555-6562D684F666}"/>
            </a:ext>
          </a:extLst>
        </xdr:cNvPr>
        <xdr:cNvSpPr txBox="1"/>
      </xdr:nvSpPr>
      <xdr:spPr>
        <a:xfrm>
          <a:off x="10515600" y="14653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112116</xdr:rowOff>
    </xdr:from>
    <xdr:to>
      <xdr:col>50</xdr:col>
      <xdr:colOff>165100</xdr:colOff>
      <xdr:row>86</xdr:row>
      <xdr:rowOff>42266</xdr:rowOff>
    </xdr:to>
    <xdr:sp macro="" textlink="">
      <xdr:nvSpPr>
        <xdr:cNvPr id="361" name="楕円 360">
          <a:extLst>
            <a:ext uri="{FF2B5EF4-FFF2-40B4-BE49-F238E27FC236}">
              <a16:creationId xmlns:a16="http://schemas.microsoft.com/office/drawing/2014/main" id="{E19CE4BE-67AC-4BCA-A2CA-F9A53F66C874}"/>
            </a:ext>
          </a:extLst>
        </xdr:cNvPr>
        <xdr:cNvSpPr/>
      </xdr:nvSpPr>
      <xdr:spPr>
        <a:xfrm>
          <a:off x="9588500" y="1468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162916</xdr:rowOff>
    </xdr:from>
    <xdr:to>
      <xdr:col>55</xdr:col>
      <xdr:colOff>0</xdr:colOff>
      <xdr:row>85</xdr:row>
      <xdr:rowOff>163007</xdr:rowOff>
    </xdr:to>
    <xdr:cxnSp macro="">
      <xdr:nvCxnSpPr>
        <xdr:cNvPr id="362" name="直線コネクタ 361">
          <a:extLst>
            <a:ext uri="{FF2B5EF4-FFF2-40B4-BE49-F238E27FC236}">
              <a16:creationId xmlns:a16="http://schemas.microsoft.com/office/drawing/2014/main" id="{ABDE0D9F-1D95-4C06-BA4F-68269195E5B5}"/>
            </a:ext>
          </a:extLst>
        </xdr:cNvPr>
        <xdr:cNvCxnSpPr/>
      </xdr:nvCxnSpPr>
      <xdr:spPr>
        <a:xfrm>
          <a:off x="9639300" y="14736166"/>
          <a:ext cx="8382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111979</xdr:rowOff>
    </xdr:from>
    <xdr:to>
      <xdr:col>46</xdr:col>
      <xdr:colOff>38100</xdr:colOff>
      <xdr:row>86</xdr:row>
      <xdr:rowOff>42129</xdr:rowOff>
    </xdr:to>
    <xdr:sp macro="" textlink="">
      <xdr:nvSpPr>
        <xdr:cNvPr id="363" name="楕円 362">
          <a:extLst>
            <a:ext uri="{FF2B5EF4-FFF2-40B4-BE49-F238E27FC236}">
              <a16:creationId xmlns:a16="http://schemas.microsoft.com/office/drawing/2014/main" id="{43F959E2-1F2F-4F7C-B4F4-44F9468C691E}"/>
            </a:ext>
          </a:extLst>
        </xdr:cNvPr>
        <xdr:cNvSpPr/>
      </xdr:nvSpPr>
      <xdr:spPr>
        <a:xfrm>
          <a:off x="8699500" y="1468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162779</xdr:rowOff>
    </xdr:from>
    <xdr:to>
      <xdr:col>50</xdr:col>
      <xdr:colOff>114300</xdr:colOff>
      <xdr:row>85</xdr:row>
      <xdr:rowOff>162916</xdr:rowOff>
    </xdr:to>
    <xdr:cxnSp macro="">
      <xdr:nvCxnSpPr>
        <xdr:cNvPr id="364" name="直線コネクタ 363">
          <a:extLst>
            <a:ext uri="{FF2B5EF4-FFF2-40B4-BE49-F238E27FC236}">
              <a16:creationId xmlns:a16="http://schemas.microsoft.com/office/drawing/2014/main" id="{F8DFC0C8-F99F-4B9C-91D3-C3077D3A1E3D}"/>
            </a:ext>
          </a:extLst>
        </xdr:cNvPr>
        <xdr:cNvCxnSpPr/>
      </xdr:nvCxnSpPr>
      <xdr:spPr>
        <a:xfrm>
          <a:off x="8750300" y="14736029"/>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112847</xdr:rowOff>
    </xdr:from>
    <xdr:to>
      <xdr:col>41</xdr:col>
      <xdr:colOff>101600</xdr:colOff>
      <xdr:row>86</xdr:row>
      <xdr:rowOff>42997</xdr:rowOff>
    </xdr:to>
    <xdr:sp macro="" textlink="">
      <xdr:nvSpPr>
        <xdr:cNvPr id="365" name="楕円 364">
          <a:extLst>
            <a:ext uri="{FF2B5EF4-FFF2-40B4-BE49-F238E27FC236}">
              <a16:creationId xmlns:a16="http://schemas.microsoft.com/office/drawing/2014/main" id="{A1461CB1-C167-4413-9B7D-AA95C3247A6E}"/>
            </a:ext>
          </a:extLst>
        </xdr:cNvPr>
        <xdr:cNvSpPr/>
      </xdr:nvSpPr>
      <xdr:spPr>
        <a:xfrm>
          <a:off x="7810500" y="14686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162779</xdr:rowOff>
    </xdr:from>
    <xdr:to>
      <xdr:col>45</xdr:col>
      <xdr:colOff>177800</xdr:colOff>
      <xdr:row>85</xdr:row>
      <xdr:rowOff>163647</xdr:rowOff>
    </xdr:to>
    <xdr:cxnSp macro="">
      <xdr:nvCxnSpPr>
        <xdr:cNvPr id="366" name="直線コネクタ 365">
          <a:extLst>
            <a:ext uri="{FF2B5EF4-FFF2-40B4-BE49-F238E27FC236}">
              <a16:creationId xmlns:a16="http://schemas.microsoft.com/office/drawing/2014/main" id="{E4215A60-ED0F-4EC7-865E-C740491E2894}"/>
            </a:ext>
          </a:extLst>
        </xdr:cNvPr>
        <xdr:cNvCxnSpPr/>
      </xdr:nvCxnSpPr>
      <xdr:spPr>
        <a:xfrm flipV="1">
          <a:off x="7861300" y="14736029"/>
          <a:ext cx="889000" cy="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113762</xdr:rowOff>
    </xdr:from>
    <xdr:to>
      <xdr:col>36</xdr:col>
      <xdr:colOff>165100</xdr:colOff>
      <xdr:row>86</xdr:row>
      <xdr:rowOff>43912</xdr:rowOff>
    </xdr:to>
    <xdr:sp macro="" textlink="">
      <xdr:nvSpPr>
        <xdr:cNvPr id="367" name="楕円 366">
          <a:extLst>
            <a:ext uri="{FF2B5EF4-FFF2-40B4-BE49-F238E27FC236}">
              <a16:creationId xmlns:a16="http://schemas.microsoft.com/office/drawing/2014/main" id="{C93EE0B8-D686-47B9-883C-7ECF47B4C2B7}"/>
            </a:ext>
          </a:extLst>
        </xdr:cNvPr>
        <xdr:cNvSpPr/>
      </xdr:nvSpPr>
      <xdr:spPr>
        <a:xfrm>
          <a:off x="6921500" y="1468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163647</xdr:rowOff>
    </xdr:from>
    <xdr:to>
      <xdr:col>41</xdr:col>
      <xdr:colOff>50800</xdr:colOff>
      <xdr:row>85</xdr:row>
      <xdr:rowOff>164562</xdr:rowOff>
    </xdr:to>
    <xdr:cxnSp macro="">
      <xdr:nvCxnSpPr>
        <xdr:cNvPr id="368" name="直線コネクタ 367">
          <a:extLst>
            <a:ext uri="{FF2B5EF4-FFF2-40B4-BE49-F238E27FC236}">
              <a16:creationId xmlns:a16="http://schemas.microsoft.com/office/drawing/2014/main" id="{3128FADF-C023-4260-87F8-201C555D14F0}"/>
            </a:ext>
          </a:extLst>
        </xdr:cNvPr>
        <xdr:cNvCxnSpPr/>
      </xdr:nvCxnSpPr>
      <xdr:spPr>
        <a:xfrm flipV="1">
          <a:off x="6972300" y="14736897"/>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47134</xdr:rowOff>
    </xdr:from>
    <xdr:ext cx="469744" cy="259045"/>
    <xdr:sp macro="" textlink="">
      <xdr:nvSpPr>
        <xdr:cNvPr id="369" name="n_1aveValue【公営住宅】&#10;一人当たり面積">
          <a:extLst>
            <a:ext uri="{FF2B5EF4-FFF2-40B4-BE49-F238E27FC236}">
              <a16:creationId xmlns:a16="http://schemas.microsoft.com/office/drawing/2014/main" id="{A09BC073-BDFD-40E7-8E31-47E90C10FCF1}"/>
            </a:ext>
          </a:extLst>
        </xdr:cNvPr>
        <xdr:cNvSpPr txBox="1"/>
      </xdr:nvSpPr>
      <xdr:spPr>
        <a:xfrm>
          <a:off x="9391727" y="1444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48505</xdr:rowOff>
    </xdr:from>
    <xdr:ext cx="469744" cy="259045"/>
    <xdr:sp macro="" textlink="">
      <xdr:nvSpPr>
        <xdr:cNvPr id="370" name="n_2aveValue【公営住宅】&#10;一人当たり面積">
          <a:extLst>
            <a:ext uri="{FF2B5EF4-FFF2-40B4-BE49-F238E27FC236}">
              <a16:creationId xmlns:a16="http://schemas.microsoft.com/office/drawing/2014/main" id="{F1BB197E-96E2-4B27-8465-0FDC79ACE91D}"/>
            </a:ext>
          </a:extLst>
        </xdr:cNvPr>
        <xdr:cNvSpPr txBox="1"/>
      </xdr:nvSpPr>
      <xdr:spPr>
        <a:xfrm>
          <a:off x="8515427" y="14450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50015</xdr:rowOff>
    </xdr:from>
    <xdr:ext cx="469744" cy="259045"/>
    <xdr:sp macro="" textlink="">
      <xdr:nvSpPr>
        <xdr:cNvPr id="371" name="n_3aveValue【公営住宅】&#10;一人当たり面積">
          <a:extLst>
            <a:ext uri="{FF2B5EF4-FFF2-40B4-BE49-F238E27FC236}">
              <a16:creationId xmlns:a16="http://schemas.microsoft.com/office/drawing/2014/main" id="{B2514BA6-13E4-453B-B0E9-4E3A7C0C8B40}"/>
            </a:ext>
          </a:extLst>
        </xdr:cNvPr>
        <xdr:cNvSpPr txBox="1"/>
      </xdr:nvSpPr>
      <xdr:spPr>
        <a:xfrm>
          <a:off x="7626427" y="14451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51385</xdr:rowOff>
    </xdr:from>
    <xdr:ext cx="469744" cy="259045"/>
    <xdr:sp macro="" textlink="">
      <xdr:nvSpPr>
        <xdr:cNvPr id="372" name="n_4aveValue【公営住宅】&#10;一人当たり面積">
          <a:extLst>
            <a:ext uri="{FF2B5EF4-FFF2-40B4-BE49-F238E27FC236}">
              <a16:creationId xmlns:a16="http://schemas.microsoft.com/office/drawing/2014/main" id="{D5582A5B-8C7C-4082-ADA4-7A8F418DA036}"/>
            </a:ext>
          </a:extLst>
        </xdr:cNvPr>
        <xdr:cNvSpPr txBox="1"/>
      </xdr:nvSpPr>
      <xdr:spPr>
        <a:xfrm>
          <a:off x="6737427" y="14453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33393</xdr:rowOff>
    </xdr:from>
    <xdr:ext cx="469744" cy="259045"/>
    <xdr:sp macro="" textlink="">
      <xdr:nvSpPr>
        <xdr:cNvPr id="373" name="n_1mainValue【公営住宅】&#10;一人当たり面積">
          <a:extLst>
            <a:ext uri="{FF2B5EF4-FFF2-40B4-BE49-F238E27FC236}">
              <a16:creationId xmlns:a16="http://schemas.microsoft.com/office/drawing/2014/main" id="{DCFC61DD-27D0-4E3D-BE7A-90D5F8D14AF5}"/>
            </a:ext>
          </a:extLst>
        </xdr:cNvPr>
        <xdr:cNvSpPr txBox="1"/>
      </xdr:nvSpPr>
      <xdr:spPr>
        <a:xfrm>
          <a:off x="9391727" y="1477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33256</xdr:rowOff>
    </xdr:from>
    <xdr:ext cx="469744" cy="259045"/>
    <xdr:sp macro="" textlink="">
      <xdr:nvSpPr>
        <xdr:cNvPr id="374" name="n_2mainValue【公営住宅】&#10;一人当たり面積">
          <a:extLst>
            <a:ext uri="{FF2B5EF4-FFF2-40B4-BE49-F238E27FC236}">
              <a16:creationId xmlns:a16="http://schemas.microsoft.com/office/drawing/2014/main" id="{49804490-6CB2-49AA-9C5E-6E891DBEF88E}"/>
            </a:ext>
          </a:extLst>
        </xdr:cNvPr>
        <xdr:cNvSpPr txBox="1"/>
      </xdr:nvSpPr>
      <xdr:spPr>
        <a:xfrm>
          <a:off x="8515427" y="14777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34124</xdr:rowOff>
    </xdr:from>
    <xdr:ext cx="469744" cy="259045"/>
    <xdr:sp macro="" textlink="">
      <xdr:nvSpPr>
        <xdr:cNvPr id="375" name="n_3mainValue【公営住宅】&#10;一人当たり面積">
          <a:extLst>
            <a:ext uri="{FF2B5EF4-FFF2-40B4-BE49-F238E27FC236}">
              <a16:creationId xmlns:a16="http://schemas.microsoft.com/office/drawing/2014/main" id="{7A84CD6D-C3A1-4725-A4D6-CF4C70E5EBC6}"/>
            </a:ext>
          </a:extLst>
        </xdr:cNvPr>
        <xdr:cNvSpPr txBox="1"/>
      </xdr:nvSpPr>
      <xdr:spPr>
        <a:xfrm>
          <a:off x="7626427" y="14778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35039</xdr:rowOff>
    </xdr:from>
    <xdr:ext cx="469744" cy="259045"/>
    <xdr:sp macro="" textlink="">
      <xdr:nvSpPr>
        <xdr:cNvPr id="376" name="n_4mainValue【公営住宅】&#10;一人当たり面積">
          <a:extLst>
            <a:ext uri="{FF2B5EF4-FFF2-40B4-BE49-F238E27FC236}">
              <a16:creationId xmlns:a16="http://schemas.microsoft.com/office/drawing/2014/main" id="{197D9A07-DFDA-4C5C-AD9D-669F7155A31C}"/>
            </a:ext>
          </a:extLst>
        </xdr:cNvPr>
        <xdr:cNvSpPr txBox="1"/>
      </xdr:nvSpPr>
      <xdr:spPr>
        <a:xfrm>
          <a:off x="6737427" y="14779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4CBFDE33-9DEA-4A00-8E98-660C1F140144}"/>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656CA7AF-9AFA-487C-A46A-D2BCB23B3499}"/>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70D37839-4BC0-475B-A262-6C8FFF34EAAB}"/>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F535469D-BDD9-46BC-8A57-00F54599A61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1BAD5ACE-3085-447B-B8D2-2F2FDE2BE6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52A609C5-39BD-4B19-BE36-EB35F8BD9A6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F801D2AE-724B-4CDA-A11A-829D99958028}"/>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8BEDBD51-520F-42E6-BA22-2160FAAFBD25}"/>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D8F8B51F-5371-4437-9DE8-E3474974726B}"/>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B268D3E3-5CAC-4DEA-923E-0473338BD6FD}"/>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167EE39A-7737-483C-8EF1-F0BAD1AD62D1}"/>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a:extLst>
            <a:ext uri="{FF2B5EF4-FFF2-40B4-BE49-F238E27FC236}">
              <a16:creationId xmlns:a16="http://schemas.microsoft.com/office/drawing/2014/main" id="{FF4B3DAD-5ABC-418B-B151-AF5CB2CB13DB}"/>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a:extLst>
            <a:ext uri="{FF2B5EF4-FFF2-40B4-BE49-F238E27FC236}">
              <a16:creationId xmlns:a16="http://schemas.microsoft.com/office/drawing/2014/main" id="{D98ACD39-8011-48C9-B0EC-62557201EDF1}"/>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a:extLst>
            <a:ext uri="{FF2B5EF4-FFF2-40B4-BE49-F238E27FC236}">
              <a16:creationId xmlns:a16="http://schemas.microsoft.com/office/drawing/2014/main" id="{32BFC0D4-5320-45CE-BB99-B61113709D36}"/>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a:extLst>
            <a:ext uri="{FF2B5EF4-FFF2-40B4-BE49-F238E27FC236}">
              <a16:creationId xmlns:a16="http://schemas.microsoft.com/office/drawing/2014/main" id="{84926DC8-A248-4F38-806D-839BA4BF819D}"/>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a:extLst>
            <a:ext uri="{FF2B5EF4-FFF2-40B4-BE49-F238E27FC236}">
              <a16:creationId xmlns:a16="http://schemas.microsoft.com/office/drawing/2014/main" id="{E2CF7C29-F8CE-4DD1-8B07-CA013374B947}"/>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a:extLst>
            <a:ext uri="{FF2B5EF4-FFF2-40B4-BE49-F238E27FC236}">
              <a16:creationId xmlns:a16="http://schemas.microsoft.com/office/drawing/2014/main" id="{64A7E75B-8EC1-4FA1-9A3C-4F5C6A2E000D}"/>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a:extLst>
            <a:ext uri="{FF2B5EF4-FFF2-40B4-BE49-F238E27FC236}">
              <a16:creationId xmlns:a16="http://schemas.microsoft.com/office/drawing/2014/main" id="{5751BB9C-46DE-4F6C-B008-6962580EFEBD}"/>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a:extLst>
            <a:ext uri="{FF2B5EF4-FFF2-40B4-BE49-F238E27FC236}">
              <a16:creationId xmlns:a16="http://schemas.microsoft.com/office/drawing/2014/main" id="{4210EC3E-C29C-4D18-92D5-5154B526F276}"/>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a:extLst>
            <a:ext uri="{FF2B5EF4-FFF2-40B4-BE49-F238E27FC236}">
              <a16:creationId xmlns:a16="http://schemas.microsoft.com/office/drawing/2014/main" id="{4B852243-AB0B-409F-B114-BD77CDA81C81}"/>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a:extLst>
            <a:ext uri="{FF2B5EF4-FFF2-40B4-BE49-F238E27FC236}">
              <a16:creationId xmlns:a16="http://schemas.microsoft.com/office/drawing/2014/main" id="{FA9A8F76-636B-4158-84C5-2EC47F082FAF}"/>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a:extLst>
            <a:ext uri="{FF2B5EF4-FFF2-40B4-BE49-F238E27FC236}">
              <a16:creationId xmlns:a16="http://schemas.microsoft.com/office/drawing/2014/main" id="{32E896BD-DDDB-4B55-885E-FFA6954986D8}"/>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a:extLst>
            <a:ext uri="{FF2B5EF4-FFF2-40B4-BE49-F238E27FC236}">
              <a16:creationId xmlns:a16="http://schemas.microsoft.com/office/drawing/2014/main" id="{65C63460-755A-4D6F-8BFF-C20F96385928}"/>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a:extLst>
            <a:ext uri="{FF2B5EF4-FFF2-40B4-BE49-F238E27FC236}">
              <a16:creationId xmlns:a16="http://schemas.microsoft.com/office/drawing/2014/main" id="{ABC8A9F9-0D39-4033-B093-1F2640315E0C}"/>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港湾・漁港】&#10;有形固定資産減価償却率グラフ枠">
          <a:extLst>
            <a:ext uri="{FF2B5EF4-FFF2-40B4-BE49-F238E27FC236}">
              <a16:creationId xmlns:a16="http://schemas.microsoft.com/office/drawing/2014/main" id="{5441B68C-66F6-47C4-BB3F-EFC78B343C9D}"/>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20682</xdr:rowOff>
    </xdr:from>
    <xdr:to>
      <xdr:col>24</xdr:col>
      <xdr:colOff>62865</xdr:colOff>
      <xdr:row>109</xdr:row>
      <xdr:rowOff>35379</xdr:rowOff>
    </xdr:to>
    <xdr:cxnSp macro="">
      <xdr:nvCxnSpPr>
        <xdr:cNvPr id="402" name="直線コネクタ 401">
          <a:extLst>
            <a:ext uri="{FF2B5EF4-FFF2-40B4-BE49-F238E27FC236}">
              <a16:creationId xmlns:a16="http://schemas.microsoft.com/office/drawing/2014/main" id="{384BAF1C-8928-43E8-8C8C-59B2AC65BF0D}"/>
            </a:ext>
          </a:extLst>
        </xdr:cNvPr>
        <xdr:cNvCxnSpPr/>
      </xdr:nvCxnSpPr>
      <xdr:spPr>
        <a:xfrm flipV="1">
          <a:off x="4634865" y="17165682"/>
          <a:ext cx="0" cy="1557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3" name="【港湾・漁港】&#10;有形固定資産減価償却率最小値テキスト">
          <a:extLst>
            <a:ext uri="{FF2B5EF4-FFF2-40B4-BE49-F238E27FC236}">
              <a16:creationId xmlns:a16="http://schemas.microsoft.com/office/drawing/2014/main" id="{034322E0-EB6E-4CB0-97E6-F1AC3313DC3F}"/>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4" name="直線コネクタ 403">
          <a:extLst>
            <a:ext uri="{FF2B5EF4-FFF2-40B4-BE49-F238E27FC236}">
              <a16:creationId xmlns:a16="http://schemas.microsoft.com/office/drawing/2014/main" id="{F1ACFA8F-8746-4FED-A030-99DD3B8D8699}"/>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138809</xdr:rowOff>
    </xdr:from>
    <xdr:ext cx="340478" cy="259045"/>
    <xdr:sp macro="" textlink="">
      <xdr:nvSpPr>
        <xdr:cNvPr id="405" name="【港湾・漁港】&#10;有形固定資産減価償却率最大値テキスト">
          <a:extLst>
            <a:ext uri="{FF2B5EF4-FFF2-40B4-BE49-F238E27FC236}">
              <a16:creationId xmlns:a16="http://schemas.microsoft.com/office/drawing/2014/main" id="{B1F8D6A3-97BA-43EF-938E-2CB979D2319F}"/>
            </a:ext>
          </a:extLst>
        </xdr:cNvPr>
        <xdr:cNvSpPr txBox="1"/>
      </xdr:nvSpPr>
      <xdr:spPr>
        <a:xfrm>
          <a:off x="4673600" y="169409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20682</xdr:rowOff>
    </xdr:from>
    <xdr:to>
      <xdr:col>24</xdr:col>
      <xdr:colOff>152400</xdr:colOff>
      <xdr:row>100</xdr:row>
      <xdr:rowOff>20682</xdr:rowOff>
    </xdr:to>
    <xdr:cxnSp macro="">
      <xdr:nvCxnSpPr>
        <xdr:cNvPr id="406" name="直線コネクタ 405">
          <a:extLst>
            <a:ext uri="{FF2B5EF4-FFF2-40B4-BE49-F238E27FC236}">
              <a16:creationId xmlns:a16="http://schemas.microsoft.com/office/drawing/2014/main" id="{1E8C6D1D-29D5-4137-92EE-A6D1AFDEF5CC}"/>
            </a:ext>
          </a:extLst>
        </xdr:cNvPr>
        <xdr:cNvCxnSpPr/>
      </xdr:nvCxnSpPr>
      <xdr:spPr>
        <a:xfrm>
          <a:off x="4546600" y="17165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137721</xdr:rowOff>
    </xdr:from>
    <xdr:ext cx="405111" cy="259045"/>
    <xdr:sp macro="" textlink="">
      <xdr:nvSpPr>
        <xdr:cNvPr id="407" name="【港湾・漁港】&#10;有形固定資産減価償却率平均値テキスト">
          <a:extLst>
            <a:ext uri="{FF2B5EF4-FFF2-40B4-BE49-F238E27FC236}">
              <a16:creationId xmlns:a16="http://schemas.microsoft.com/office/drawing/2014/main" id="{75752308-D80B-4D7A-8BC0-7922149AD0C9}"/>
            </a:ext>
          </a:extLst>
        </xdr:cNvPr>
        <xdr:cNvSpPr txBox="1"/>
      </xdr:nvSpPr>
      <xdr:spPr>
        <a:xfrm>
          <a:off x="4673600" y="179685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159294</xdr:rowOff>
    </xdr:from>
    <xdr:to>
      <xdr:col>24</xdr:col>
      <xdr:colOff>114300</xdr:colOff>
      <xdr:row>105</xdr:row>
      <xdr:rowOff>89444</xdr:rowOff>
    </xdr:to>
    <xdr:sp macro="" textlink="">
      <xdr:nvSpPr>
        <xdr:cNvPr id="408" name="フローチャート: 判断 407">
          <a:extLst>
            <a:ext uri="{FF2B5EF4-FFF2-40B4-BE49-F238E27FC236}">
              <a16:creationId xmlns:a16="http://schemas.microsoft.com/office/drawing/2014/main" id="{4937E7D6-CB7B-4AFB-907E-8276BE78ABB0}"/>
            </a:ext>
          </a:extLst>
        </xdr:cNvPr>
        <xdr:cNvSpPr/>
      </xdr:nvSpPr>
      <xdr:spPr>
        <a:xfrm>
          <a:off x="4584700" y="1799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121738</xdr:rowOff>
    </xdr:from>
    <xdr:to>
      <xdr:col>20</xdr:col>
      <xdr:colOff>38100</xdr:colOff>
      <xdr:row>105</xdr:row>
      <xdr:rowOff>51888</xdr:rowOff>
    </xdr:to>
    <xdr:sp macro="" textlink="">
      <xdr:nvSpPr>
        <xdr:cNvPr id="409" name="フローチャート: 判断 408">
          <a:extLst>
            <a:ext uri="{FF2B5EF4-FFF2-40B4-BE49-F238E27FC236}">
              <a16:creationId xmlns:a16="http://schemas.microsoft.com/office/drawing/2014/main" id="{8B203E76-EEA0-4F5A-B3FC-7C18E21FE26A}"/>
            </a:ext>
          </a:extLst>
        </xdr:cNvPr>
        <xdr:cNvSpPr/>
      </xdr:nvSpPr>
      <xdr:spPr>
        <a:xfrm>
          <a:off x="3746500" y="1795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95613</xdr:rowOff>
    </xdr:from>
    <xdr:to>
      <xdr:col>15</xdr:col>
      <xdr:colOff>101600</xdr:colOff>
      <xdr:row>105</xdr:row>
      <xdr:rowOff>25763</xdr:rowOff>
    </xdr:to>
    <xdr:sp macro="" textlink="">
      <xdr:nvSpPr>
        <xdr:cNvPr id="410" name="フローチャート: 判断 409">
          <a:extLst>
            <a:ext uri="{FF2B5EF4-FFF2-40B4-BE49-F238E27FC236}">
              <a16:creationId xmlns:a16="http://schemas.microsoft.com/office/drawing/2014/main" id="{E2CFDA81-7197-4AFC-BE80-23621C3D8A04}"/>
            </a:ext>
          </a:extLst>
        </xdr:cNvPr>
        <xdr:cNvSpPr/>
      </xdr:nvSpPr>
      <xdr:spPr>
        <a:xfrm>
          <a:off x="2857500" y="1792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98879</xdr:rowOff>
    </xdr:from>
    <xdr:to>
      <xdr:col>10</xdr:col>
      <xdr:colOff>165100</xdr:colOff>
      <xdr:row>105</xdr:row>
      <xdr:rowOff>29029</xdr:rowOff>
    </xdr:to>
    <xdr:sp macro="" textlink="">
      <xdr:nvSpPr>
        <xdr:cNvPr id="411" name="フローチャート: 判断 410">
          <a:extLst>
            <a:ext uri="{FF2B5EF4-FFF2-40B4-BE49-F238E27FC236}">
              <a16:creationId xmlns:a16="http://schemas.microsoft.com/office/drawing/2014/main" id="{A4E6E7B8-11C2-441B-B8B4-0C0E2D495C3C}"/>
            </a:ext>
          </a:extLst>
        </xdr:cNvPr>
        <xdr:cNvSpPr/>
      </xdr:nvSpPr>
      <xdr:spPr>
        <a:xfrm>
          <a:off x="1968500" y="179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77651</xdr:rowOff>
    </xdr:from>
    <xdr:to>
      <xdr:col>6</xdr:col>
      <xdr:colOff>38100</xdr:colOff>
      <xdr:row>105</xdr:row>
      <xdr:rowOff>7801</xdr:rowOff>
    </xdr:to>
    <xdr:sp macro="" textlink="">
      <xdr:nvSpPr>
        <xdr:cNvPr id="412" name="フローチャート: 判断 411">
          <a:extLst>
            <a:ext uri="{FF2B5EF4-FFF2-40B4-BE49-F238E27FC236}">
              <a16:creationId xmlns:a16="http://schemas.microsoft.com/office/drawing/2014/main" id="{AF44133D-8BCE-4C56-AE70-AC2DF2B4775F}"/>
            </a:ext>
          </a:extLst>
        </xdr:cNvPr>
        <xdr:cNvSpPr/>
      </xdr:nvSpPr>
      <xdr:spPr>
        <a:xfrm>
          <a:off x="1079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A34AC00C-0869-479E-819C-740AC4FF4243}"/>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4911C49-8854-4F89-BC80-13E59D1420F7}"/>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DCAA2D2A-C69E-4AC4-9736-40B1E3CD1091}"/>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9EADCFA9-1951-4BB2-A3BF-E1F869F0C69B}"/>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91DD9B61-AA7C-4285-862E-4CD2721C7B96}"/>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72752</xdr:rowOff>
    </xdr:from>
    <xdr:to>
      <xdr:col>20</xdr:col>
      <xdr:colOff>38100</xdr:colOff>
      <xdr:row>105</xdr:row>
      <xdr:rowOff>2902</xdr:rowOff>
    </xdr:to>
    <xdr:sp macro="" textlink="">
      <xdr:nvSpPr>
        <xdr:cNvPr id="418" name="楕円 417">
          <a:extLst>
            <a:ext uri="{FF2B5EF4-FFF2-40B4-BE49-F238E27FC236}">
              <a16:creationId xmlns:a16="http://schemas.microsoft.com/office/drawing/2014/main" id="{05303F5A-C34C-4033-8256-DABADB77EF64}"/>
            </a:ext>
          </a:extLst>
        </xdr:cNvPr>
        <xdr:cNvSpPr/>
      </xdr:nvSpPr>
      <xdr:spPr>
        <a:xfrm>
          <a:off x="3746500" y="1790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48261</xdr:rowOff>
    </xdr:from>
    <xdr:to>
      <xdr:col>15</xdr:col>
      <xdr:colOff>101600</xdr:colOff>
      <xdr:row>104</xdr:row>
      <xdr:rowOff>149861</xdr:rowOff>
    </xdr:to>
    <xdr:sp macro="" textlink="">
      <xdr:nvSpPr>
        <xdr:cNvPr id="419" name="楕円 418">
          <a:extLst>
            <a:ext uri="{FF2B5EF4-FFF2-40B4-BE49-F238E27FC236}">
              <a16:creationId xmlns:a16="http://schemas.microsoft.com/office/drawing/2014/main" id="{24462A23-14C8-4132-ADA0-DCCE9CFB1C85}"/>
            </a:ext>
          </a:extLst>
        </xdr:cNvPr>
        <xdr:cNvSpPr/>
      </xdr:nvSpPr>
      <xdr:spPr>
        <a:xfrm>
          <a:off x="2857500" y="1787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99061</xdr:rowOff>
    </xdr:from>
    <xdr:to>
      <xdr:col>19</xdr:col>
      <xdr:colOff>177800</xdr:colOff>
      <xdr:row>104</xdr:row>
      <xdr:rowOff>123552</xdr:rowOff>
    </xdr:to>
    <xdr:cxnSp macro="">
      <xdr:nvCxnSpPr>
        <xdr:cNvPr id="420" name="直線コネクタ 419">
          <a:extLst>
            <a:ext uri="{FF2B5EF4-FFF2-40B4-BE49-F238E27FC236}">
              <a16:creationId xmlns:a16="http://schemas.microsoft.com/office/drawing/2014/main" id="{40FB80F2-6609-4BDA-BB63-53523774DF84}"/>
            </a:ext>
          </a:extLst>
        </xdr:cNvPr>
        <xdr:cNvCxnSpPr/>
      </xdr:nvCxnSpPr>
      <xdr:spPr>
        <a:xfrm>
          <a:off x="2908300" y="17929861"/>
          <a:ext cx="889000" cy="24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2539</xdr:rowOff>
    </xdr:from>
    <xdr:to>
      <xdr:col>10</xdr:col>
      <xdr:colOff>165100</xdr:colOff>
      <xdr:row>104</xdr:row>
      <xdr:rowOff>104139</xdr:rowOff>
    </xdr:to>
    <xdr:sp macro="" textlink="">
      <xdr:nvSpPr>
        <xdr:cNvPr id="421" name="楕円 420">
          <a:extLst>
            <a:ext uri="{FF2B5EF4-FFF2-40B4-BE49-F238E27FC236}">
              <a16:creationId xmlns:a16="http://schemas.microsoft.com/office/drawing/2014/main" id="{4D062C05-E156-4348-AF43-E93AD8CA4A33}"/>
            </a:ext>
          </a:extLst>
        </xdr:cNvPr>
        <xdr:cNvSpPr/>
      </xdr:nvSpPr>
      <xdr:spPr>
        <a:xfrm>
          <a:off x="19685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53339</xdr:rowOff>
    </xdr:from>
    <xdr:to>
      <xdr:col>15</xdr:col>
      <xdr:colOff>50800</xdr:colOff>
      <xdr:row>104</xdr:row>
      <xdr:rowOff>99061</xdr:rowOff>
    </xdr:to>
    <xdr:cxnSp macro="">
      <xdr:nvCxnSpPr>
        <xdr:cNvPr id="422" name="直線コネクタ 421">
          <a:extLst>
            <a:ext uri="{FF2B5EF4-FFF2-40B4-BE49-F238E27FC236}">
              <a16:creationId xmlns:a16="http://schemas.microsoft.com/office/drawing/2014/main" id="{BCE65CDA-F6F6-47AB-9FE7-C4C59D23E75C}"/>
            </a:ext>
          </a:extLst>
        </xdr:cNvPr>
        <xdr:cNvCxnSpPr/>
      </xdr:nvCxnSpPr>
      <xdr:spPr>
        <a:xfrm>
          <a:off x="2019300" y="178841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129902</xdr:rowOff>
    </xdr:from>
    <xdr:to>
      <xdr:col>6</xdr:col>
      <xdr:colOff>38100</xdr:colOff>
      <xdr:row>104</xdr:row>
      <xdr:rowOff>60052</xdr:rowOff>
    </xdr:to>
    <xdr:sp macro="" textlink="">
      <xdr:nvSpPr>
        <xdr:cNvPr id="423" name="楕円 422">
          <a:extLst>
            <a:ext uri="{FF2B5EF4-FFF2-40B4-BE49-F238E27FC236}">
              <a16:creationId xmlns:a16="http://schemas.microsoft.com/office/drawing/2014/main" id="{E68CA2E9-55D5-4296-9068-C5A1946DC47A}"/>
            </a:ext>
          </a:extLst>
        </xdr:cNvPr>
        <xdr:cNvSpPr/>
      </xdr:nvSpPr>
      <xdr:spPr>
        <a:xfrm>
          <a:off x="1079500" y="1778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9252</xdr:rowOff>
    </xdr:from>
    <xdr:to>
      <xdr:col>10</xdr:col>
      <xdr:colOff>114300</xdr:colOff>
      <xdr:row>104</xdr:row>
      <xdr:rowOff>53339</xdr:rowOff>
    </xdr:to>
    <xdr:cxnSp macro="">
      <xdr:nvCxnSpPr>
        <xdr:cNvPr id="424" name="直線コネクタ 423">
          <a:extLst>
            <a:ext uri="{FF2B5EF4-FFF2-40B4-BE49-F238E27FC236}">
              <a16:creationId xmlns:a16="http://schemas.microsoft.com/office/drawing/2014/main" id="{19B74E4B-16BE-46C6-966C-95E4D87CE68E}"/>
            </a:ext>
          </a:extLst>
        </xdr:cNvPr>
        <xdr:cNvCxnSpPr/>
      </xdr:nvCxnSpPr>
      <xdr:spPr>
        <a:xfrm>
          <a:off x="1130300" y="17840052"/>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43015</xdr:rowOff>
    </xdr:from>
    <xdr:ext cx="405111" cy="259045"/>
    <xdr:sp macro="" textlink="">
      <xdr:nvSpPr>
        <xdr:cNvPr id="425" name="n_1aveValue【港湾・漁港】&#10;有形固定資産減価償却率">
          <a:extLst>
            <a:ext uri="{FF2B5EF4-FFF2-40B4-BE49-F238E27FC236}">
              <a16:creationId xmlns:a16="http://schemas.microsoft.com/office/drawing/2014/main" id="{C9EA58E5-A547-4F8A-BCE5-E125A3300114}"/>
            </a:ext>
          </a:extLst>
        </xdr:cNvPr>
        <xdr:cNvSpPr txBox="1"/>
      </xdr:nvSpPr>
      <xdr:spPr>
        <a:xfrm>
          <a:off x="3582044" y="1804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16890</xdr:rowOff>
    </xdr:from>
    <xdr:ext cx="405111" cy="259045"/>
    <xdr:sp macro="" textlink="">
      <xdr:nvSpPr>
        <xdr:cNvPr id="426" name="n_2aveValue【港湾・漁港】&#10;有形固定資産減価償却率">
          <a:extLst>
            <a:ext uri="{FF2B5EF4-FFF2-40B4-BE49-F238E27FC236}">
              <a16:creationId xmlns:a16="http://schemas.microsoft.com/office/drawing/2014/main" id="{B83FCCBF-16B5-4278-B2CE-E97CD7A8AEC4}"/>
            </a:ext>
          </a:extLst>
        </xdr:cNvPr>
        <xdr:cNvSpPr txBox="1"/>
      </xdr:nvSpPr>
      <xdr:spPr>
        <a:xfrm>
          <a:off x="2705744" y="1801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20156</xdr:rowOff>
    </xdr:from>
    <xdr:ext cx="405111" cy="259045"/>
    <xdr:sp macro="" textlink="">
      <xdr:nvSpPr>
        <xdr:cNvPr id="427" name="n_3aveValue【港湾・漁港】&#10;有形固定資産減価償却率">
          <a:extLst>
            <a:ext uri="{FF2B5EF4-FFF2-40B4-BE49-F238E27FC236}">
              <a16:creationId xmlns:a16="http://schemas.microsoft.com/office/drawing/2014/main" id="{35547189-3F81-496D-9D07-92D11196AE1F}"/>
            </a:ext>
          </a:extLst>
        </xdr:cNvPr>
        <xdr:cNvSpPr txBox="1"/>
      </xdr:nvSpPr>
      <xdr:spPr>
        <a:xfrm>
          <a:off x="1816744" y="1802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170378</xdr:rowOff>
    </xdr:from>
    <xdr:ext cx="405111" cy="259045"/>
    <xdr:sp macro="" textlink="">
      <xdr:nvSpPr>
        <xdr:cNvPr id="428" name="n_4aveValue【港湾・漁港】&#10;有形固定資産減価償却率">
          <a:extLst>
            <a:ext uri="{FF2B5EF4-FFF2-40B4-BE49-F238E27FC236}">
              <a16:creationId xmlns:a16="http://schemas.microsoft.com/office/drawing/2014/main" id="{8934DF1B-101B-4B02-8EF0-950A2CE2AADD}"/>
            </a:ext>
          </a:extLst>
        </xdr:cNvPr>
        <xdr:cNvSpPr txBox="1"/>
      </xdr:nvSpPr>
      <xdr:spPr>
        <a:xfrm>
          <a:off x="927744" y="1800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19429</xdr:rowOff>
    </xdr:from>
    <xdr:ext cx="405111" cy="259045"/>
    <xdr:sp macro="" textlink="">
      <xdr:nvSpPr>
        <xdr:cNvPr id="429" name="n_1mainValue【港湾・漁港】&#10;有形固定資産減価償却率">
          <a:extLst>
            <a:ext uri="{FF2B5EF4-FFF2-40B4-BE49-F238E27FC236}">
              <a16:creationId xmlns:a16="http://schemas.microsoft.com/office/drawing/2014/main" id="{D98A6CC8-A540-483D-B996-C0DE3B44FF90}"/>
            </a:ext>
          </a:extLst>
        </xdr:cNvPr>
        <xdr:cNvSpPr txBox="1"/>
      </xdr:nvSpPr>
      <xdr:spPr>
        <a:xfrm>
          <a:off x="35820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166388</xdr:rowOff>
    </xdr:from>
    <xdr:ext cx="405111" cy="259045"/>
    <xdr:sp macro="" textlink="">
      <xdr:nvSpPr>
        <xdr:cNvPr id="430" name="n_2mainValue【港湾・漁港】&#10;有形固定資産減価償却率">
          <a:extLst>
            <a:ext uri="{FF2B5EF4-FFF2-40B4-BE49-F238E27FC236}">
              <a16:creationId xmlns:a16="http://schemas.microsoft.com/office/drawing/2014/main" id="{F39CA5BD-E1A0-4F96-9A04-69D1F976DBB4}"/>
            </a:ext>
          </a:extLst>
        </xdr:cNvPr>
        <xdr:cNvSpPr txBox="1"/>
      </xdr:nvSpPr>
      <xdr:spPr>
        <a:xfrm>
          <a:off x="2705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120666</xdr:rowOff>
    </xdr:from>
    <xdr:ext cx="405111" cy="259045"/>
    <xdr:sp macro="" textlink="">
      <xdr:nvSpPr>
        <xdr:cNvPr id="431" name="n_3mainValue【港湾・漁港】&#10;有形固定資産減価償却率">
          <a:extLst>
            <a:ext uri="{FF2B5EF4-FFF2-40B4-BE49-F238E27FC236}">
              <a16:creationId xmlns:a16="http://schemas.microsoft.com/office/drawing/2014/main" id="{DFAE6B10-59BE-48E9-9005-320AFF6486EE}"/>
            </a:ext>
          </a:extLst>
        </xdr:cNvPr>
        <xdr:cNvSpPr txBox="1"/>
      </xdr:nvSpPr>
      <xdr:spPr>
        <a:xfrm>
          <a:off x="1816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76579</xdr:rowOff>
    </xdr:from>
    <xdr:ext cx="405111" cy="259045"/>
    <xdr:sp macro="" textlink="">
      <xdr:nvSpPr>
        <xdr:cNvPr id="432" name="n_4mainValue【港湾・漁港】&#10;有形固定資産減価償却率">
          <a:extLst>
            <a:ext uri="{FF2B5EF4-FFF2-40B4-BE49-F238E27FC236}">
              <a16:creationId xmlns:a16="http://schemas.microsoft.com/office/drawing/2014/main" id="{819B3835-22F2-456E-AA2E-D0723A28B846}"/>
            </a:ext>
          </a:extLst>
        </xdr:cNvPr>
        <xdr:cNvSpPr txBox="1"/>
      </xdr:nvSpPr>
      <xdr:spPr>
        <a:xfrm>
          <a:off x="927744" y="1756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F7994B90-D3DF-431B-B134-FF4751AD9702}"/>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5342E22F-1C3A-4D8E-8EAF-313D3DAEC87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318287AB-3A09-4299-954D-8DECBD39B47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3AA00DDD-C3E7-4DFE-819C-E58D7486213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52E506BB-BD93-4E75-BF3D-507B9C6D8EE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3098FA53-1391-42FF-BD64-5EA92C57B77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D2C9C6F7-868D-452D-B1ED-4BA771BA269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3480027A-7DC5-4412-A9A4-4CB8D6625EA6}"/>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1D346CE6-721B-4D98-AC0C-0194A8F31007}"/>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3FC9D5F0-2820-4551-91BA-16C51FF3A299}"/>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CDCD2AA5-9240-450B-8576-10413695E57B}"/>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4" name="テキスト ボックス 443">
          <a:extLst>
            <a:ext uri="{FF2B5EF4-FFF2-40B4-BE49-F238E27FC236}">
              <a16:creationId xmlns:a16="http://schemas.microsoft.com/office/drawing/2014/main" id="{6F508433-0DE2-492D-9F98-D9D519457EE5}"/>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012C2E7D-3690-405C-9AA0-C11E03D66D13}"/>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6" name="テキスト ボックス 445">
          <a:extLst>
            <a:ext uri="{FF2B5EF4-FFF2-40B4-BE49-F238E27FC236}">
              <a16:creationId xmlns:a16="http://schemas.microsoft.com/office/drawing/2014/main" id="{E1D0201C-A9E9-4376-B550-6668163A8752}"/>
            </a:ext>
          </a:extLst>
        </xdr:cNvPr>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FEE18B5A-7EAB-4078-A2F5-2205C6C2E8C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48" name="テキスト ボックス 447">
          <a:extLst>
            <a:ext uri="{FF2B5EF4-FFF2-40B4-BE49-F238E27FC236}">
              <a16:creationId xmlns:a16="http://schemas.microsoft.com/office/drawing/2014/main" id="{EB64C1AC-4D7F-4D77-AB52-44DEE99E6E4B}"/>
            </a:ext>
          </a:extLst>
        </xdr:cNvPr>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7F3D5664-33A9-461F-97BE-8E23E92ACFC9}"/>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50" name="テキスト ボックス 449">
          <a:extLst>
            <a:ext uri="{FF2B5EF4-FFF2-40B4-BE49-F238E27FC236}">
              <a16:creationId xmlns:a16="http://schemas.microsoft.com/office/drawing/2014/main" id="{442135AB-F0DB-4419-AEDA-E4BA1D28672B}"/>
            </a:ext>
          </a:extLst>
        </xdr:cNvPr>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6C95C7E6-51FD-486D-8895-998F99C7A455}"/>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2" name="テキスト ボックス 451">
          <a:extLst>
            <a:ext uri="{FF2B5EF4-FFF2-40B4-BE49-F238E27FC236}">
              <a16:creationId xmlns:a16="http://schemas.microsoft.com/office/drawing/2014/main" id="{9A47A75A-A717-4BF2-B152-3D7CCCE17DF5}"/>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港湾・漁港】&#10;一人当たり有形固定資産（償却資産）額グラフ枠">
          <a:extLst>
            <a:ext uri="{FF2B5EF4-FFF2-40B4-BE49-F238E27FC236}">
              <a16:creationId xmlns:a16="http://schemas.microsoft.com/office/drawing/2014/main" id="{29E9AC81-0BD9-4391-A60A-6F2F6838C671}"/>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98749</xdr:rowOff>
    </xdr:from>
    <xdr:to>
      <xdr:col>54</xdr:col>
      <xdr:colOff>189865</xdr:colOff>
      <xdr:row>108</xdr:row>
      <xdr:rowOff>76166</xdr:rowOff>
    </xdr:to>
    <xdr:cxnSp macro="">
      <xdr:nvCxnSpPr>
        <xdr:cNvPr id="454" name="直線コネクタ 453">
          <a:extLst>
            <a:ext uri="{FF2B5EF4-FFF2-40B4-BE49-F238E27FC236}">
              <a16:creationId xmlns:a16="http://schemas.microsoft.com/office/drawing/2014/main" id="{50C4FF01-0226-46AA-BA70-2D5D5921B5AA}"/>
            </a:ext>
          </a:extLst>
        </xdr:cNvPr>
        <xdr:cNvCxnSpPr/>
      </xdr:nvCxnSpPr>
      <xdr:spPr>
        <a:xfrm flipV="1">
          <a:off x="10476865" y="17243749"/>
          <a:ext cx="0" cy="1349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5" name="【港湾・漁港】&#10;一人当たり有形固定資産（償却資産）額最小値テキスト">
          <a:extLst>
            <a:ext uri="{FF2B5EF4-FFF2-40B4-BE49-F238E27FC236}">
              <a16:creationId xmlns:a16="http://schemas.microsoft.com/office/drawing/2014/main" id="{8748AD16-8AA5-43F8-951B-1175CAB93E6B}"/>
            </a:ext>
          </a:extLst>
        </xdr:cNvPr>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6" name="直線コネクタ 455">
          <a:extLst>
            <a:ext uri="{FF2B5EF4-FFF2-40B4-BE49-F238E27FC236}">
              <a16:creationId xmlns:a16="http://schemas.microsoft.com/office/drawing/2014/main" id="{BF0BAA43-22F7-48A4-97BF-824614F1CC77}"/>
            </a:ext>
          </a:extLst>
        </xdr:cNvPr>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45426</xdr:rowOff>
    </xdr:from>
    <xdr:ext cx="690189" cy="259045"/>
    <xdr:sp macro="" textlink="">
      <xdr:nvSpPr>
        <xdr:cNvPr id="457" name="【港湾・漁港】&#10;一人当たり有形固定資産（償却資産）額最大値テキスト">
          <a:extLst>
            <a:ext uri="{FF2B5EF4-FFF2-40B4-BE49-F238E27FC236}">
              <a16:creationId xmlns:a16="http://schemas.microsoft.com/office/drawing/2014/main" id="{E1840016-2C1C-4A90-A388-8A24E42B3571}"/>
            </a:ext>
          </a:extLst>
        </xdr:cNvPr>
        <xdr:cNvSpPr txBox="1"/>
      </xdr:nvSpPr>
      <xdr:spPr>
        <a:xfrm>
          <a:off x="10515600" y="170189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2,950,679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98749</xdr:rowOff>
    </xdr:from>
    <xdr:to>
      <xdr:col>55</xdr:col>
      <xdr:colOff>88900</xdr:colOff>
      <xdr:row>100</xdr:row>
      <xdr:rowOff>98749</xdr:rowOff>
    </xdr:to>
    <xdr:cxnSp macro="">
      <xdr:nvCxnSpPr>
        <xdr:cNvPr id="458" name="直線コネクタ 457">
          <a:extLst>
            <a:ext uri="{FF2B5EF4-FFF2-40B4-BE49-F238E27FC236}">
              <a16:creationId xmlns:a16="http://schemas.microsoft.com/office/drawing/2014/main" id="{8C1EBD1B-FE69-4F2F-A60B-F53D1F32A28A}"/>
            </a:ext>
          </a:extLst>
        </xdr:cNvPr>
        <xdr:cNvCxnSpPr/>
      </xdr:nvCxnSpPr>
      <xdr:spPr>
        <a:xfrm>
          <a:off x="10388600" y="17243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20139</xdr:rowOff>
    </xdr:from>
    <xdr:ext cx="599010" cy="259045"/>
    <xdr:sp macro="" textlink="">
      <xdr:nvSpPr>
        <xdr:cNvPr id="459" name="【港湾・漁港】&#10;一人当たり有形固定資産（償却資産）額平均値テキスト">
          <a:extLst>
            <a:ext uri="{FF2B5EF4-FFF2-40B4-BE49-F238E27FC236}">
              <a16:creationId xmlns:a16="http://schemas.microsoft.com/office/drawing/2014/main" id="{04972F7A-AF6E-471B-B5D2-C25F1B60090F}"/>
            </a:ext>
          </a:extLst>
        </xdr:cNvPr>
        <xdr:cNvSpPr txBox="1"/>
      </xdr:nvSpPr>
      <xdr:spPr>
        <a:xfrm>
          <a:off x="10515600" y="183652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339,322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41712</xdr:rowOff>
    </xdr:from>
    <xdr:to>
      <xdr:col>55</xdr:col>
      <xdr:colOff>50800</xdr:colOff>
      <xdr:row>107</xdr:row>
      <xdr:rowOff>143312</xdr:rowOff>
    </xdr:to>
    <xdr:sp macro="" textlink="">
      <xdr:nvSpPr>
        <xdr:cNvPr id="460" name="フローチャート: 判断 459">
          <a:extLst>
            <a:ext uri="{FF2B5EF4-FFF2-40B4-BE49-F238E27FC236}">
              <a16:creationId xmlns:a16="http://schemas.microsoft.com/office/drawing/2014/main" id="{B8977EA7-5885-4E7E-B2D0-845A4B55C791}"/>
            </a:ext>
          </a:extLst>
        </xdr:cNvPr>
        <xdr:cNvSpPr/>
      </xdr:nvSpPr>
      <xdr:spPr>
        <a:xfrm>
          <a:off x="10426700" y="18386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47782</xdr:rowOff>
    </xdr:from>
    <xdr:to>
      <xdr:col>50</xdr:col>
      <xdr:colOff>165100</xdr:colOff>
      <xdr:row>107</xdr:row>
      <xdr:rowOff>149382</xdr:rowOff>
    </xdr:to>
    <xdr:sp macro="" textlink="">
      <xdr:nvSpPr>
        <xdr:cNvPr id="461" name="フローチャート: 判断 460">
          <a:extLst>
            <a:ext uri="{FF2B5EF4-FFF2-40B4-BE49-F238E27FC236}">
              <a16:creationId xmlns:a16="http://schemas.microsoft.com/office/drawing/2014/main" id="{87772FC9-5705-48D2-B036-B192DF9C3D48}"/>
            </a:ext>
          </a:extLst>
        </xdr:cNvPr>
        <xdr:cNvSpPr/>
      </xdr:nvSpPr>
      <xdr:spPr>
        <a:xfrm>
          <a:off x="9588500" y="1839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33503</xdr:rowOff>
    </xdr:from>
    <xdr:to>
      <xdr:col>46</xdr:col>
      <xdr:colOff>38100</xdr:colOff>
      <xdr:row>107</xdr:row>
      <xdr:rowOff>135103</xdr:rowOff>
    </xdr:to>
    <xdr:sp macro="" textlink="">
      <xdr:nvSpPr>
        <xdr:cNvPr id="462" name="フローチャート: 判断 461">
          <a:extLst>
            <a:ext uri="{FF2B5EF4-FFF2-40B4-BE49-F238E27FC236}">
              <a16:creationId xmlns:a16="http://schemas.microsoft.com/office/drawing/2014/main" id="{7AFAA46B-2CBF-4021-A1B7-5183374005BC}"/>
            </a:ext>
          </a:extLst>
        </xdr:cNvPr>
        <xdr:cNvSpPr/>
      </xdr:nvSpPr>
      <xdr:spPr>
        <a:xfrm>
          <a:off x="8699500" y="18378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51223</xdr:rowOff>
    </xdr:from>
    <xdr:to>
      <xdr:col>41</xdr:col>
      <xdr:colOff>101600</xdr:colOff>
      <xdr:row>107</xdr:row>
      <xdr:rowOff>152823</xdr:rowOff>
    </xdr:to>
    <xdr:sp macro="" textlink="">
      <xdr:nvSpPr>
        <xdr:cNvPr id="463" name="フローチャート: 判断 462">
          <a:extLst>
            <a:ext uri="{FF2B5EF4-FFF2-40B4-BE49-F238E27FC236}">
              <a16:creationId xmlns:a16="http://schemas.microsoft.com/office/drawing/2014/main" id="{A3188A44-176D-40A8-AAD3-0988CC94CFEE}"/>
            </a:ext>
          </a:extLst>
        </xdr:cNvPr>
        <xdr:cNvSpPr/>
      </xdr:nvSpPr>
      <xdr:spPr>
        <a:xfrm>
          <a:off x="7810500" y="1839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51688</xdr:rowOff>
    </xdr:from>
    <xdr:to>
      <xdr:col>36</xdr:col>
      <xdr:colOff>165100</xdr:colOff>
      <xdr:row>107</xdr:row>
      <xdr:rowOff>153288</xdr:rowOff>
    </xdr:to>
    <xdr:sp macro="" textlink="">
      <xdr:nvSpPr>
        <xdr:cNvPr id="464" name="フローチャート: 判断 463">
          <a:extLst>
            <a:ext uri="{FF2B5EF4-FFF2-40B4-BE49-F238E27FC236}">
              <a16:creationId xmlns:a16="http://schemas.microsoft.com/office/drawing/2014/main" id="{F60C27E2-2F1A-4679-9B26-C23A15A9311C}"/>
            </a:ext>
          </a:extLst>
        </xdr:cNvPr>
        <xdr:cNvSpPr/>
      </xdr:nvSpPr>
      <xdr:spPr>
        <a:xfrm>
          <a:off x="6921500" y="1839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2F12FFE4-C60C-40B4-A70F-E7D69765063E}"/>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7C6BE91E-CD8A-4863-89FD-4683AE88E27B}"/>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617DCC84-7AF9-4AE9-982A-0EA6980A99A2}"/>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C682A84A-660F-49F5-AE40-D0A82F141C4B}"/>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99570DD9-EBCA-416C-AC88-BAB4D45D645D}"/>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23434</xdr:rowOff>
    </xdr:from>
    <xdr:to>
      <xdr:col>50</xdr:col>
      <xdr:colOff>165100</xdr:colOff>
      <xdr:row>108</xdr:row>
      <xdr:rowOff>125034</xdr:rowOff>
    </xdr:to>
    <xdr:sp macro="" textlink="">
      <xdr:nvSpPr>
        <xdr:cNvPr id="470" name="楕円 469">
          <a:extLst>
            <a:ext uri="{FF2B5EF4-FFF2-40B4-BE49-F238E27FC236}">
              <a16:creationId xmlns:a16="http://schemas.microsoft.com/office/drawing/2014/main" id="{179FB3F1-5671-4D98-9F3C-4140DF7EAB4E}"/>
            </a:ext>
          </a:extLst>
        </xdr:cNvPr>
        <xdr:cNvSpPr/>
      </xdr:nvSpPr>
      <xdr:spPr>
        <a:xfrm>
          <a:off x="9588500" y="1854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23507</xdr:rowOff>
    </xdr:from>
    <xdr:to>
      <xdr:col>46</xdr:col>
      <xdr:colOff>38100</xdr:colOff>
      <xdr:row>108</xdr:row>
      <xdr:rowOff>125107</xdr:rowOff>
    </xdr:to>
    <xdr:sp macro="" textlink="">
      <xdr:nvSpPr>
        <xdr:cNvPr id="471" name="楕円 470">
          <a:extLst>
            <a:ext uri="{FF2B5EF4-FFF2-40B4-BE49-F238E27FC236}">
              <a16:creationId xmlns:a16="http://schemas.microsoft.com/office/drawing/2014/main" id="{8C7EAEBF-2159-43D3-AFCF-BF54BC255F66}"/>
            </a:ext>
          </a:extLst>
        </xdr:cNvPr>
        <xdr:cNvSpPr/>
      </xdr:nvSpPr>
      <xdr:spPr>
        <a:xfrm>
          <a:off x="8699500" y="1854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74234</xdr:rowOff>
    </xdr:from>
    <xdr:to>
      <xdr:col>50</xdr:col>
      <xdr:colOff>114300</xdr:colOff>
      <xdr:row>108</xdr:row>
      <xdr:rowOff>74307</xdr:rowOff>
    </xdr:to>
    <xdr:cxnSp macro="">
      <xdr:nvCxnSpPr>
        <xdr:cNvPr id="472" name="直線コネクタ 471">
          <a:extLst>
            <a:ext uri="{FF2B5EF4-FFF2-40B4-BE49-F238E27FC236}">
              <a16:creationId xmlns:a16="http://schemas.microsoft.com/office/drawing/2014/main" id="{14CD1C6E-D6CC-4B1E-9C75-1D370289E14E}"/>
            </a:ext>
          </a:extLst>
        </xdr:cNvPr>
        <xdr:cNvCxnSpPr/>
      </xdr:nvCxnSpPr>
      <xdr:spPr>
        <a:xfrm flipV="1">
          <a:off x="8750300" y="18590834"/>
          <a:ext cx="889000" cy="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23538</xdr:rowOff>
    </xdr:from>
    <xdr:to>
      <xdr:col>41</xdr:col>
      <xdr:colOff>101600</xdr:colOff>
      <xdr:row>108</xdr:row>
      <xdr:rowOff>125138</xdr:rowOff>
    </xdr:to>
    <xdr:sp macro="" textlink="">
      <xdr:nvSpPr>
        <xdr:cNvPr id="473" name="楕円 472">
          <a:extLst>
            <a:ext uri="{FF2B5EF4-FFF2-40B4-BE49-F238E27FC236}">
              <a16:creationId xmlns:a16="http://schemas.microsoft.com/office/drawing/2014/main" id="{7A602650-AC23-4438-BD9B-E1230D68B3EC}"/>
            </a:ext>
          </a:extLst>
        </xdr:cNvPr>
        <xdr:cNvSpPr/>
      </xdr:nvSpPr>
      <xdr:spPr>
        <a:xfrm>
          <a:off x="7810500" y="1854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74307</xdr:rowOff>
    </xdr:from>
    <xdr:to>
      <xdr:col>45</xdr:col>
      <xdr:colOff>177800</xdr:colOff>
      <xdr:row>108</xdr:row>
      <xdr:rowOff>74338</xdr:rowOff>
    </xdr:to>
    <xdr:cxnSp macro="">
      <xdr:nvCxnSpPr>
        <xdr:cNvPr id="474" name="直線コネクタ 473">
          <a:extLst>
            <a:ext uri="{FF2B5EF4-FFF2-40B4-BE49-F238E27FC236}">
              <a16:creationId xmlns:a16="http://schemas.microsoft.com/office/drawing/2014/main" id="{0C138B28-C6EB-48ED-96C8-A6E3FFC694E8}"/>
            </a:ext>
          </a:extLst>
        </xdr:cNvPr>
        <xdr:cNvCxnSpPr/>
      </xdr:nvCxnSpPr>
      <xdr:spPr>
        <a:xfrm flipV="1">
          <a:off x="7861300" y="18590907"/>
          <a:ext cx="889000" cy="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23560</xdr:rowOff>
    </xdr:from>
    <xdr:to>
      <xdr:col>36</xdr:col>
      <xdr:colOff>165100</xdr:colOff>
      <xdr:row>108</xdr:row>
      <xdr:rowOff>125160</xdr:rowOff>
    </xdr:to>
    <xdr:sp macro="" textlink="">
      <xdr:nvSpPr>
        <xdr:cNvPr id="475" name="楕円 474">
          <a:extLst>
            <a:ext uri="{FF2B5EF4-FFF2-40B4-BE49-F238E27FC236}">
              <a16:creationId xmlns:a16="http://schemas.microsoft.com/office/drawing/2014/main" id="{202E0FDD-E326-430C-92B4-3466D53E84BB}"/>
            </a:ext>
          </a:extLst>
        </xdr:cNvPr>
        <xdr:cNvSpPr/>
      </xdr:nvSpPr>
      <xdr:spPr>
        <a:xfrm>
          <a:off x="6921500" y="1854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74338</xdr:rowOff>
    </xdr:from>
    <xdr:to>
      <xdr:col>41</xdr:col>
      <xdr:colOff>50800</xdr:colOff>
      <xdr:row>108</xdr:row>
      <xdr:rowOff>74360</xdr:rowOff>
    </xdr:to>
    <xdr:cxnSp macro="">
      <xdr:nvCxnSpPr>
        <xdr:cNvPr id="476" name="直線コネクタ 475">
          <a:extLst>
            <a:ext uri="{FF2B5EF4-FFF2-40B4-BE49-F238E27FC236}">
              <a16:creationId xmlns:a16="http://schemas.microsoft.com/office/drawing/2014/main" id="{368308FE-B21C-4E17-BE91-CA3C10CA68B0}"/>
            </a:ext>
          </a:extLst>
        </xdr:cNvPr>
        <xdr:cNvCxnSpPr/>
      </xdr:nvCxnSpPr>
      <xdr:spPr>
        <a:xfrm flipV="1">
          <a:off x="6972300" y="18590938"/>
          <a:ext cx="889000" cy="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165909</xdr:rowOff>
    </xdr:from>
    <xdr:ext cx="599010" cy="259045"/>
    <xdr:sp macro="" textlink="">
      <xdr:nvSpPr>
        <xdr:cNvPr id="477" name="n_1aveValue【港湾・漁港】&#10;一人当たり有形固定資産（償却資産）額">
          <a:extLst>
            <a:ext uri="{FF2B5EF4-FFF2-40B4-BE49-F238E27FC236}">
              <a16:creationId xmlns:a16="http://schemas.microsoft.com/office/drawing/2014/main" id="{BB344232-C4CC-457F-8A93-AD4FC1788576}"/>
            </a:ext>
          </a:extLst>
        </xdr:cNvPr>
        <xdr:cNvSpPr txBox="1"/>
      </xdr:nvSpPr>
      <xdr:spPr>
        <a:xfrm>
          <a:off x="9327095" y="18168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151630</xdr:rowOff>
    </xdr:from>
    <xdr:ext cx="599010" cy="259045"/>
    <xdr:sp macro="" textlink="">
      <xdr:nvSpPr>
        <xdr:cNvPr id="478" name="n_2aveValue【港湾・漁港】&#10;一人当たり有形固定資産（償却資産）額">
          <a:extLst>
            <a:ext uri="{FF2B5EF4-FFF2-40B4-BE49-F238E27FC236}">
              <a16:creationId xmlns:a16="http://schemas.microsoft.com/office/drawing/2014/main" id="{2FC3A1C6-6183-48CA-A63C-AA928FB7C4AA}"/>
            </a:ext>
          </a:extLst>
        </xdr:cNvPr>
        <xdr:cNvSpPr txBox="1"/>
      </xdr:nvSpPr>
      <xdr:spPr>
        <a:xfrm>
          <a:off x="8450795" y="18153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169350</xdr:rowOff>
    </xdr:from>
    <xdr:ext cx="599010" cy="259045"/>
    <xdr:sp macro="" textlink="">
      <xdr:nvSpPr>
        <xdr:cNvPr id="479" name="n_3aveValue【港湾・漁港】&#10;一人当たり有形固定資産（償却資産）額">
          <a:extLst>
            <a:ext uri="{FF2B5EF4-FFF2-40B4-BE49-F238E27FC236}">
              <a16:creationId xmlns:a16="http://schemas.microsoft.com/office/drawing/2014/main" id="{8BFF8131-8617-4F79-B818-65A15549C961}"/>
            </a:ext>
          </a:extLst>
        </xdr:cNvPr>
        <xdr:cNvSpPr txBox="1"/>
      </xdr:nvSpPr>
      <xdr:spPr>
        <a:xfrm>
          <a:off x="7561795" y="18171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169815</xdr:rowOff>
    </xdr:from>
    <xdr:ext cx="599010" cy="259045"/>
    <xdr:sp macro="" textlink="">
      <xdr:nvSpPr>
        <xdr:cNvPr id="480" name="n_4aveValue【港湾・漁港】&#10;一人当たり有形固定資産（償却資産）額">
          <a:extLst>
            <a:ext uri="{FF2B5EF4-FFF2-40B4-BE49-F238E27FC236}">
              <a16:creationId xmlns:a16="http://schemas.microsoft.com/office/drawing/2014/main" id="{F7A019BC-B367-4F6C-96C8-0DA0F082B199}"/>
            </a:ext>
          </a:extLst>
        </xdr:cNvPr>
        <xdr:cNvSpPr txBox="1"/>
      </xdr:nvSpPr>
      <xdr:spPr>
        <a:xfrm>
          <a:off x="6672795" y="18172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108</xdr:row>
      <xdr:rowOff>116161</xdr:rowOff>
    </xdr:from>
    <xdr:ext cx="469744" cy="259045"/>
    <xdr:sp macro="" textlink="">
      <xdr:nvSpPr>
        <xdr:cNvPr id="481" name="n_1mainValue【港湾・漁港】&#10;一人当たり有形固定資産（償却資産）額">
          <a:extLst>
            <a:ext uri="{FF2B5EF4-FFF2-40B4-BE49-F238E27FC236}">
              <a16:creationId xmlns:a16="http://schemas.microsoft.com/office/drawing/2014/main" id="{E84ECC83-280D-4AAC-A92C-732EA6A598F2}"/>
            </a:ext>
          </a:extLst>
        </xdr:cNvPr>
        <xdr:cNvSpPr txBox="1"/>
      </xdr:nvSpPr>
      <xdr:spPr>
        <a:xfrm>
          <a:off x="9391728" y="18632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108</xdr:row>
      <xdr:rowOff>116234</xdr:rowOff>
    </xdr:from>
    <xdr:ext cx="469744" cy="259045"/>
    <xdr:sp macro="" textlink="">
      <xdr:nvSpPr>
        <xdr:cNvPr id="482" name="n_2mainValue【港湾・漁港】&#10;一人当たり有形固定資産（償却資産）額">
          <a:extLst>
            <a:ext uri="{FF2B5EF4-FFF2-40B4-BE49-F238E27FC236}">
              <a16:creationId xmlns:a16="http://schemas.microsoft.com/office/drawing/2014/main" id="{79CA8967-05A2-40D8-99DF-5C4BCED0194D}"/>
            </a:ext>
          </a:extLst>
        </xdr:cNvPr>
        <xdr:cNvSpPr txBox="1"/>
      </xdr:nvSpPr>
      <xdr:spPr>
        <a:xfrm>
          <a:off x="8515428" y="18632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108</xdr:row>
      <xdr:rowOff>116265</xdr:rowOff>
    </xdr:from>
    <xdr:ext cx="469744" cy="259045"/>
    <xdr:sp macro="" textlink="">
      <xdr:nvSpPr>
        <xdr:cNvPr id="483" name="n_3mainValue【港湾・漁港】&#10;一人当たり有形固定資産（償却資産）額">
          <a:extLst>
            <a:ext uri="{FF2B5EF4-FFF2-40B4-BE49-F238E27FC236}">
              <a16:creationId xmlns:a16="http://schemas.microsoft.com/office/drawing/2014/main" id="{212C9166-388C-4684-9C35-606209B796FB}"/>
            </a:ext>
          </a:extLst>
        </xdr:cNvPr>
        <xdr:cNvSpPr txBox="1"/>
      </xdr:nvSpPr>
      <xdr:spPr>
        <a:xfrm>
          <a:off x="7626428" y="18632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108</xdr:row>
      <xdr:rowOff>116287</xdr:rowOff>
    </xdr:from>
    <xdr:ext cx="469744" cy="259045"/>
    <xdr:sp macro="" textlink="">
      <xdr:nvSpPr>
        <xdr:cNvPr id="484" name="n_4mainValue【港湾・漁港】&#10;一人当たり有形固定資産（償却資産）額">
          <a:extLst>
            <a:ext uri="{FF2B5EF4-FFF2-40B4-BE49-F238E27FC236}">
              <a16:creationId xmlns:a16="http://schemas.microsoft.com/office/drawing/2014/main" id="{58EBB810-C41A-4527-88B8-5C825A17D990}"/>
            </a:ext>
          </a:extLst>
        </xdr:cNvPr>
        <xdr:cNvSpPr txBox="1"/>
      </xdr:nvSpPr>
      <xdr:spPr>
        <a:xfrm>
          <a:off x="6737428" y="1863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a:extLst>
            <a:ext uri="{FF2B5EF4-FFF2-40B4-BE49-F238E27FC236}">
              <a16:creationId xmlns:a16="http://schemas.microsoft.com/office/drawing/2014/main" id="{AE7F640D-CC61-4984-811F-A2B61A89DD81}"/>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a:extLst>
            <a:ext uri="{FF2B5EF4-FFF2-40B4-BE49-F238E27FC236}">
              <a16:creationId xmlns:a16="http://schemas.microsoft.com/office/drawing/2014/main" id="{A80E99CF-23DC-440A-9E9A-965C3DA4319C}"/>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a:extLst>
            <a:ext uri="{FF2B5EF4-FFF2-40B4-BE49-F238E27FC236}">
              <a16:creationId xmlns:a16="http://schemas.microsoft.com/office/drawing/2014/main" id="{4DF8D6B3-DDAA-4673-B626-6E04A77D8C18}"/>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a:extLst>
            <a:ext uri="{FF2B5EF4-FFF2-40B4-BE49-F238E27FC236}">
              <a16:creationId xmlns:a16="http://schemas.microsoft.com/office/drawing/2014/main" id="{3C774621-6BD2-4BDA-A15D-D97D2530858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a:extLst>
            <a:ext uri="{FF2B5EF4-FFF2-40B4-BE49-F238E27FC236}">
              <a16:creationId xmlns:a16="http://schemas.microsoft.com/office/drawing/2014/main" id="{B820E8CB-4C5E-49EB-BCFD-C39CC2CE82F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a:extLst>
            <a:ext uri="{FF2B5EF4-FFF2-40B4-BE49-F238E27FC236}">
              <a16:creationId xmlns:a16="http://schemas.microsoft.com/office/drawing/2014/main" id="{A2890F0A-7F27-426C-826F-3F89BFFD1064}"/>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a:extLst>
            <a:ext uri="{FF2B5EF4-FFF2-40B4-BE49-F238E27FC236}">
              <a16:creationId xmlns:a16="http://schemas.microsoft.com/office/drawing/2014/main" id="{9CDDD8D9-62F1-4C4C-A426-84E22A9DA08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a:extLst>
            <a:ext uri="{FF2B5EF4-FFF2-40B4-BE49-F238E27FC236}">
              <a16:creationId xmlns:a16="http://schemas.microsoft.com/office/drawing/2014/main" id="{BD32F2D4-7A0E-41CA-8F66-F75D55B08374}"/>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a:extLst>
            <a:ext uri="{FF2B5EF4-FFF2-40B4-BE49-F238E27FC236}">
              <a16:creationId xmlns:a16="http://schemas.microsoft.com/office/drawing/2014/main" id="{C5B7FA9F-D5C1-4DC5-922C-07B60D2804BF}"/>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a:extLst>
            <a:ext uri="{FF2B5EF4-FFF2-40B4-BE49-F238E27FC236}">
              <a16:creationId xmlns:a16="http://schemas.microsoft.com/office/drawing/2014/main" id="{7F64B333-F937-4C85-A575-74EE1E2E5EF5}"/>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a:extLst>
            <a:ext uri="{FF2B5EF4-FFF2-40B4-BE49-F238E27FC236}">
              <a16:creationId xmlns:a16="http://schemas.microsoft.com/office/drawing/2014/main" id="{C18A97F7-7C9B-4F2C-B49D-1C97B77C343A}"/>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6" name="直線コネクタ 495">
          <a:extLst>
            <a:ext uri="{FF2B5EF4-FFF2-40B4-BE49-F238E27FC236}">
              <a16:creationId xmlns:a16="http://schemas.microsoft.com/office/drawing/2014/main" id="{74187815-9F5D-4255-A34D-79E79DE64B2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97" name="テキスト ボックス 496">
          <a:extLst>
            <a:ext uri="{FF2B5EF4-FFF2-40B4-BE49-F238E27FC236}">
              <a16:creationId xmlns:a16="http://schemas.microsoft.com/office/drawing/2014/main" id="{C40273D2-F298-43AD-A408-B08A763A398A}"/>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98" name="直線コネクタ 497">
          <a:extLst>
            <a:ext uri="{FF2B5EF4-FFF2-40B4-BE49-F238E27FC236}">
              <a16:creationId xmlns:a16="http://schemas.microsoft.com/office/drawing/2014/main" id="{0E3AEAFA-FC8A-4870-96D0-E92E7D928B8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99" name="テキスト ボックス 498">
          <a:extLst>
            <a:ext uri="{FF2B5EF4-FFF2-40B4-BE49-F238E27FC236}">
              <a16:creationId xmlns:a16="http://schemas.microsoft.com/office/drawing/2014/main" id="{CF00132C-1471-4636-98A5-14A8E3EC4F5E}"/>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0" name="直線コネクタ 499">
          <a:extLst>
            <a:ext uri="{FF2B5EF4-FFF2-40B4-BE49-F238E27FC236}">
              <a16:creationId xmlns:a16="http://schemas.microsoft.com/office/drawing/2014/main" id="{672252CF-432B-433D-972E-C4B93EF0CFC7}"/>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1" name="テキスト ボックス 500">
          <a:extLst>
            <a:ext uri="{FF2B5EF4-FFF2-40B4-BE49-F238E27FC236}">
              <a16:creationId xmlns:a16="http://schemas.microsoft.com/office/drawing/2014/main" id="{C5C20F71-5795-44CF-ADC2-A81F93F66968}"/>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2" name="直線コネクタ 501">
          <a:extLst>
            <a:ext uri="{FF2B5EF4-FFF2-40B4-BE49-F238E27FC236}">
              <a16:creationId xmlns:a16="http://schemas.microsoft.com/office/drawing/2014/main" id="{7A9C72F4-59E4-479E-B843-7FFA70B5D727}"/>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3" name="テキスト ボックス 502">
          <a:extLst>
            <a:ext uri="{FF2B5EF4-FFF2-40B4-BE49-F238E27FC236}">
              <a16:creationId xmlns:a16="http://schemas.microsoft.com/office/drawing/2014/main" id="{88F7608B-7303-4681-81B2-7972C7CA828B}"/>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4" name="直線コネクタ 503">
          <a:extLst>
            <a:ext uri="{FF2B5EF4-FFF2-40B4-BE49-F238E27FC236}">
              <a16:creationId xmlns:a16="http://schemas.microsoft.com/office/drawing/2014/main" id="{D9DC4B2C-18DF-4415-9EEA-84C8E6730124}"/>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5" name="テキスト ボックス 504">
          <a:extLst>
            <a:ext uri="{FF2B5EF4-FFF2-40B4-BE49-F238E27FC236}">
              <a16:creationId xmlns:a16="http://schemas.microsoft.com/office/drawing/2014/main" id="{6F4B0B18-D8A6-4551-B498-7E0DFE956ADD}"/>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6" name="直線コネクタ 505">
          <a:extLst>
            <a:ext uri="{FF2B5EF4-FFF2-40B4-BE49-F238E27FC236}">
              <a16:creationId xmlns:a16="http://schemas.microsoft.com/office/drawing/2014/main" id="{C34CA8F1-D102-412D-B4B9-DBCA325E978D}"/>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07" name="テキスト ボックス 506">
          <a:extLst>
            <a:ext uri="{FF2B5EF4-FFF2-40B4-BE49-F238E27FC236}">
              <a16:creationId xmlns:a16="http://schemas.microsoft.com/office/drawing/2014/main" id="{3D29F93B-DF7A-4E56-A96F-06FC19FD8AEE}"/>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8" name="直線コネクタ 507">
          <a:extLst>
            <a:ext uri="{FF2B5EF4-FFF2-40B4-BE49-F238E27FC236}">
              <a16:creationId xmlns:a16="http://schemas.microsoft.com/office/drawing/2014/main" id="{117E3DA4-6C1E-4AEA-BCF4-4E9F7601844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09" name="【認定こども園・幼稚園・保育所】&#10;有形固定資産減価償却率グラフ枠">
          <a:extLst>
            <a:ext uri="{FF2B5EF4-FFF2-40B4-BE49-F238E27FC236}">
              <a16:creationId xmlns:a16="http://schemas.microsoft.com/office/drawing/2014/main" id="{104D97A7-7B58-41B5-9958-5AB4A110698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115389</xdr:rowOff>
    </xdr:from>
    <xdr:to>
      <xdr:col>85</xdr:col>
      <xdr:colOff>126364</xdr:colOff>
      <xdr:row>42</xdr:row>
      <xdr:rowOff>92528</xdr:rowOff>
    </xdr:to>
    <xdr:cxnSp macro="">
      <xdr:nvCxnSpPr>
        <xdr:cNvPr id="510" name="直線コネクタ 509">
          <a:extLst>
            <a:ext uri="{FF2B5EF4-FFF2-40B4-BE49-F238E27FC236}">
              <a16:creationId xmlns:a16="http://schemas.microsoft.com/office/drawing/2014/main" id="{98F071BE-DFBF-4259-A1D8-D8755D7DBFA2}"/>
            </a:ext>
          </a:extLst>
        </xdr:cNvPr>
        <xdr:cNvCxnSpPr/>
      </xdr:nvCxnSpPr>
      <xdr:spPr>
        <a:xfrm flipV="1">
          <a:off x="16318864" y="5773239"/>
          <a:ext cx="0" cy="1520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1" name="【認定こども園・幼稚園・保育所】&#10;有形固定資産減価償却率最小値テキスト">
          <a:extLst>
            <a:ext uri="{FF2B5EF4-FFF2-40B4-BE49-F238E27FC236}">
              <a16:creationId xmlns:a16="http://schemas.microsoft.com/office/drawing/2014/main" id="{CBEB2AD6-B58B-4DFC-A242-6045DB37968C}"/>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12" name="直線コネクタ 511">
          <a:extLst>
            <a:ext uri="{FF2B5EF4-FFF2-40B4-BE49-F238E27FC236}">
              <a16:creationId xmlns:a16="http://schemas.microsoft.com/office/drawing/2014/main" id="{726BBE96-7694-4F61-AF18-9BC0E1E5186A}"/>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62066</xdr:rowOff>
    </xdr:from>
    <xdr:ext cx="340478" cy="259045"/>
    <xdr:sp macro="" textlink="">
      <xdr:nvSpPr>
        <xdr:cNvPr id="513" name="【認定こども園・幼稚園・保育所】&#10;有形固定資産減価償却率最大値テキスト">
          <a:extLst>
            <a:ext uri="{FF2B5EF4-FFF2-40B4-BE49-F238E27FC236}">
              <a16:creationId xmlns:a16="http://schemas.microsoft.com/office/drawing/2014/main" id="{FC81B4A3-B4E4-4328-9785-BC05F320B35A}"/>
            </a:ext>
          </a:extLst>
        </xdr:cNvPr>
        <xdr:cNvSpPr txBox="1"/>
      </xdr:nvSpPr>
      <xdr:spPr>
        <a:xfrm>
          <a:off x="16357600" y="55484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115389</xdr:rowOff>
    </xdr:from>
    <xdr:to>
      <xdr:col>86</xdr:col>
      <xdr:colOff>25400</xdr:colOff>
      <xdr:row>33</xdr:row>
      <xdr:rowOff>115389</xdr:rowOff>
    </xdr:to>
    <xdr:cxnSp macro="">
      <xdr:nvCxnSpPr>
        <xdr:cNvPr id="514" name="直線コネクタ 513">
          <a:extLst>
            <a:ext uri="{FF2B5EF4-FFF2-40B4-BE49-F238E27FC236}">
              <a16:creationId xmlns:a16="http://schemas.microsoft.com/office/drawing/2014/main" id="{CC25A157-6F5A-42C1-938D-80F0CEF44249}"/>
            </a:ext>
          </a:extLst>
        </xdr:cNvPr>
        <xdr:cNvCxnSpPr/>
      </xdr:nvCxnSpPr>
      <xdr:spPr>
        <a:xfrm>
          <a:off x="16230600" y="5773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28320</xdr:rowOff>
    </xdr:from>
    <xdr:ext cx="405111" cy="259045"/>
    <xdr:sp macro="" textlink="">
      <xdr:nvSpPr>
        <xdr:cNvPr id="515" name="【認定こども園・幼稚園・保育所】&#10;有形固定資産減価償却率平均値テキスト">
          <a:extLst>
            <a:ext uri="{FF2B5EF4-FFF2-40B4-BE49-F238E27FC236}">
              <a16:creationId xmlns:a16="http://schemas.microsoft.com/office/drawing/2014/main" id="{61CF9529-F993-4328-AFD4-0AE53A2501A6}"/>
            </a:ext>
          </a:extLst>
        </xdr:cNvPr>
        <xdr:cNvSpPr txBox="1"/>
      </xdr:nvSpPr>
      <xdr:spPr>
        <a:xfrm>
          <a:off x="16357600" y="6543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49893</xdr:rowOff>
    </xdr:from>
    <xdr:to>
      <xdr:col>85</xdr:col>
      <xdr:colOff>177800</xdr:colOff>
      <xdr:row>38</xdr:row>
      <xdr:rowOff>151493</xdr:rowOff>
    </xdr:to>
    <xdr:sp macro="" textlink="">
      <xdr:nvSpPr>
        <xdr:cNvPr id="516" name="フローチャート: 判断 515">
          <a:extLst>
            <a:ext uri="{FF2B5EF4-FFF2-40B4-BE49-F238E27FC236}">
              <a16:creationId xmlns:a16="http://schemas.microsoft.com/office/drawing/2014/main" id="{AE5F9BFC-72A1-4E18-9D04-044AE1271671}"/>
            </a:ext>
          </a:extLst>
        </xdr:cNvPr>
        <xdr:cNvSpPr/>
      </xdr:nvSpPr>
      <xdr:spPr>
        <a:xfrm>
          <a:off x="162687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46627</xdr:rowOff>
    </xdr:from>
    <xdr:to>
      <xdr:col>81</xdr:col>
      <xdr:colOff>101600</xdr:colOff>
      <xdr:row>38</xdr:row>
      <xdr:rowOff>148227</xdr:rowOff>
    </xdr:to>
    <xdr:sp macro="" textlink="">
      <xdr:nvSpPr>
        <xdr:cNvPr id="517" name="フローチャート: 判断 516">
          <a:extLst>
            <a:ext uri="{FF2B5EF4-FFF2-40B4-BE49-F238E27FC236}">
              <a16:creationId xmlns:a16="http://schemas.microsoft.com/office/drawing/2014/main" id="{E84DB0D8-D474-4974-8DA0-B4B0763455F2}"/>
            </a:ext>
          </a:extLst>
        </xdr:cNvPr>
        <xdr:cNvSpPr/>
      </xdr:nvSpPr>
      <xdr:spPr>
        <a:xfrm>
          <a:off x="15430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17235</xdr:rowOff>
    </xdr:from>
    <xdr:to>
      <xdr:col>76</xdr:col>
      <xdr:colOff>165100</xdr:colOff>
      <xdr:row>38</xdr:row>
      <xdr:rowOff>118835</xdr:rowOff>
    </xdr:to>
    <xdr:sp macro="" textlink="">
      <xdr:nvSpPr>
        <xdr:cNvPr id="518" name="フローチャート: 判断 517">
          <a:extLst>
            <a:ext uri="{FF2B5EF4-FFF2-40B4-BE49-F238E27FC236}">
              <a16:creationId xmlns:a16="http://schemas.microsoft.com/office/drawing/2014/main" id="{1AA61D8D-902F-4CDF-92C2-3A219E434E52}"/>
            </a:ext>
          </a:extLst>
        </xdr:cNvPr>
        <xdr:cNvSpPr/>
      </xdr:nvSpPr>
      <xdr:spPr>
        <a:xfrm>
          <a:off x="145415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38463</xdr:rowOff>
    </xdr:from>
    <xdr:to>
      <xdr:col>72</xdr:col>
      <xdr:colOff>38100</xdr:colOff>
      <xdr:row>38</xdr:row>
      <xdr:rowOff>140063</xdr:rowOff>
    </xdr:to>
    <xdr:sp macro="" textlink="">
      <xdr:nvSpPr>
        <xdr:cNvPr id="519" name="フローチャート: 判断 518">
          <a:extLst>
            <a:ext uri="{FF2B5EF4-FFF2-40B4-BE49-F238E27FC236}">
              <a16:creationId xmlns:a16="http://schemas.microsoft.com/office/drawing/2014/main" id="{BA2A12BE-55A4-4D4B-A588-77AF9379CF25}"/>
            </a:ext>
          </a:extLst>
        </xdr:cNvPr>
        <xdr:cNvSpPr/>
      </xdr:nvSpPr>
      <xdr:spPr>
        <a:xfrm>
          <a:off x="13652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67854</xdr:rowOff>
    </xdr:from>
    <xdr:to>
      <xdr:col>67</xdr:col>
      <xdr:colOff>101600</xdr:colOff>
      <xdr:row>38</xdr:row>
      <xdr:rowOff>169454</xdr:rowOff>
    </xdr:to>
    <xdr:sp macro="" textlink="">
      <xdr:nvSpPr>
        <xdr:cNvPr id="520" name="フローチャート: 判断 519">
          <a:extLst>
            <a:ext uri="{FF2B5EF4-FFF2-40B4-BE49-F238E27FC236}">
              <a16:creationId xmlns:a16="http://schemas.microsoft.com/office/drawing/2014/main" id="{61CCC020-B71F-4E12-99D8-ABD9CE23DCFB}"/>
            </a:ext>
          </a:extLst>
        </xdr:cNvPr>
        <xdr:cNvSpPr/>
      </xdr:nvSpPr>
      <xdr:spPr>
        <a:xfrm>
          <a:off x="12763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8B46437E-DA44-402B-A034-F207ACC57A0D}"/>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E09D3C95-27C1-4104-84FF-859C3FAA4A97}"/>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36E09CEF-7606-4934-9EC0-0535C129BFF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0AAAB535-ED43-41E6-9310-AC963EC25F0D}"/>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2A027CCD-5957-46A5-B384-7A1B9DAEBB59}"/>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20501</xdr:rowOff>
    </xdr:from>
    <xdr:to>
      <xdr:col>85</xdr:col>
      <xdr:colOff>177800</xdr:colOff>
      <xdr:row>37</xdr:row>
      <xdr:rowOff>122101</xdr:rowOff>
    </xdr:to>
    <xdr:sp macro="" textlink="">
      <xdr:nvSpPr>
        <xdr:cNvPr id="526" name="楕円 525">
          <a:extLst>
            <a:ext uri="{FF2B5EF4-FFF2-40B4-BE49-F238E27FC236}">
              <a16:creationId xmlns:a16="http://schemas.microsoft.com/office/drawing/2014/main" id="{DE9665AC-59C0-4D8A-8917-4EF7316DFA5A}"/>
            </a:ext>
          </a:extLst>
        </xdr:cNvPr>
        <xdr:cNvSpPr/>
      </xdr:nvSpPr>
      <xdr:spPr>
        <a:xfrm>
          <a:off x="16268700" y="636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43378</xdr:rowOff>
    </xdr:from>
    <xdr:ext cx="405111" cy="259045"/>
    <xdr:sp macro="" textlink="">
      <xdr:nvSpPr>
        <xdr:cNvPr id="527" name="【認定こども園・幼稚園・保育所】&#10;有形固定資産減価償却率該当値テキスト">
          <a:extLst>
            <a:ext uri="{FF2B5EF4-FFF2-40B4-BE49-F238E27FC236}">
              <a16:creationId xmlns:a16="http://schemas.microsoft.com/office/drawing/2014/main" id="{6F125191-B2C8-4BBB-A5CA-73E84B406232}"/>
            </a:ext>
          </a:extLst>
        </xdr:cNvPr>
        <xdr:cNvSpPr txBox="1"/>
      </xdr:nvSpPr>
      <xdr:spPr>
        <a:xfrm>
          <a:off x="16357600" y="6215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156028</xdr:rowOff>
    </xdr:from>
    <xdr:to>
      <xdr:col>81</xdr:col>
      <xdr:colOff>101600</xdr:colOff>
      <xdr:row>37</xdr:row>
      <xdr:rowOff>86178</xdr:rowOff>
    </xdr:to>
    <xdr:sp macro="" textlink="">
      <xdr:nvSpPr>
        <xdr:cNvPr id="528" name="楕円 527">
          <a:extLst>
            <a:ext uri="{FF2B5EF4-FFF2-40B4-BE49-F238E27FC236}">
              <a16:creationId xmlns:a16="http://schemas.microsoft.com/office/drawing/2014/main" id="{13EAF027-7B4A-43B2-9DC1-973E1FC6F4D0}"/>
            </a:ext>
          </a:extLst>
        </xdr:cNvPr>
        <xdr:cNvSpPr/>
      </xdr:nvSpPr>
      <xdr:spPr>
        <a:xfrm>
          <a:off x="154305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35378</xdr:rowOff>
    </xdr:from>
    <xdr:to>
      <xdr:col>85</xdr:col>
      <xdr:colOff>127000</xdr:colOff>
      <xdr:row>37</xdr:row>
      <xdr:rowOff>71301</xdr:rowOff>
    </xdr:to>
    <xdr:cxnSp macro="">
      <xdr:nvCxnSpPr>
        <xdr:cNvPr id="529" name="直線コネクタ 528">
          <a:extLst>
            <a:ext uri="{FF2B5EF4-FFF2-40B4-BE49-F238E27FC236}">
              <a16:creationId xmlns:a16="http://schemas.microsoft.com/office/drawing/2014/main" id="{5E362B60-616C-4165-8CE7-641EF4D9C600}"/>
            </a:ext>
          </a:extLst>
        </xdr:cNvPr>
        <xdr:cNvCxnSpPr/>
      </xdr:nvCxnSpPr>
      <xdr:spPr>
        <a:xfrm>
          <a:off x="15481300" y="6379028"/>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120106</xdr:rowOff>
    </xdr:from>
    <xdr:to>
      <xdr:col>76</xdr:col>
      <xdr:colOff>165100</xdr:colOff>
      <xdr:row>37</xdr:row>
      <xdr:rowOff>50256</xdr:rowOff>
    </xdr:to>
    <xdr:sp macro="" textlink="">
      <xdr:nvSpPr>
        <xdr:cNvPr id="530" name="楕円 529">
          <a:extLst>
            <a:ext uri="{FF2B5EF4-FFF2-40B4-BE49-F238E27FC236}">
              <a16:creationId xmlns:a16="http://schemas.microsoft.com/office/drawing/2014/main" id="{26E72E7F-22BE-4E68-B2BA-F36EA3FC0757}"/>
            </a:ext>
          </a:extLst>
        </xdr:cNvPr>
        <xdr:cNvSpPr/>
      </xdr:nvSpPr>
      <xdr:spPr>
        <a:xfrm>
          <a:off x="14541500" y="629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170906</xdr:rowOff>
    </xdr:from>
    <xdr:to>
      <xdr:col>81</xdr:col>
      <xdr:colOff>50800</xdr:colOff>
      <xdr:row>37</xdr:row>
      <xdr:rowOff>35378</xdr:rowOff>
    </xdr:to>
    <xdr:cxnSp macro="">
      <xdr:nvCxnSpPr>
        <xdr:cNvPr id="531" name="直線コネクタ 530">
          <a:extLst>
            <a:ext uri="{FF2B5EF4-FFF2-40B4-BE49-F238E27FC236}">
              <a16:creationId xmlns:a16="http://schemas.microsoft.com/office/drawing/2014/main" id="{8A3F8DB0-54BD-4807-A09D-3B4D077D1219}"/>
            </a:ext>
          </a:extLst>
        </xdr:cNvPr>
        <xdr:cNvCxnSpPr/>
      </xdr:nvCxnSpPr>
      <xdr:spPr>
        <a:xfrm>
          <a:off x="14592300" y="6343106"/>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84183</xdr:rowOff>
    </xdr:from>
    <xdr:to>
      <xdr:col>72</xdr:col>
      <xdr:colOff>38100</xdr:colOff>
      <xdr:row>37</xdr:row>
      <xdr:rowOff>14333</xdr:rowOff>
    </xdr:to>
    <xdr:sp macro="" textlink="">
      <xdr:nvSpPr>
        <xdr:cNvPr id="532" name="楕円 531">
          <a:extLst>
            <a:ext uri="{FF2B5EF4-FFF2-40B4-BE49-F238E27FC236}">
              <a16:creationId xmlns:a16="http://schemas.microsoft.com/office/drawing/2014/main" id="{3BF78C89-1581-49AA-804A-2E0206EB896A}"/>
            </a:ext>
          </a:extLst>
        </xdr:cNvPr>
        <xdr:cNvSpPr/>
      </xdr:nvSpPr>
      <xdr:spPr>
        <a:xfrm>
          <a:off x="13652500" y="625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134983</xdr:rowOff>
    </xdr:from>
    <xdr:to>
      <xdr:col>76</xdr:col>
      <xdr:colOff>114300</xdr:colOff>
      <xdr:row>36</xdr:row>
      <xdr:rowOff>170906</xdr:rowOff>
    </xdr:to>
    <xdr:cxnSp macro="">
      <xdr:nvCxnSpPr>
        <xdr:cNvPr id="533" name="直線コネクタ 532">
          <a:extLst>
            <a:ext uri="{FF2B5EF4-FFF2-40B4-BE49-F238E27FC236}">
              <a16:creationId xmlns:a16="http://schemas.microsoft.com/office/drawing/2014/main" id="{FBF644DA-C634-4217-815C-6486FD58449C}"/>
            </a:ext>
          </a:extLst>
        </xdr:cNvPr>
        <xdr:cNvCxnSpPr/>
      </xdr:nvCxnSpPr>
      <xdr:spPr>
        <a:xfrm>
          <a:off x="13703300" y="6307183"/>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48260</xdr:rowOff>
    </xdr:from>
    <xdr:to>
      <xdr:col>67</xdr:col>
      <xdr:colOff>101600</xdr:colOff>
      <xdr:row>36</xdr:row>
      <xdr:rowOff>149860</xdr:rowOff>
    </xdr:to>
    <xdr:sp macro="" textlink="">
      <xdr:nvSpPr>
        <xdr:cNvPr id="534" name="楕円 533">
          <a:extLst>
            <a:ext uri="{FF2B5EF4-FFF2-40B4-BE49-F238E27FC236}">
              <a16:creationId xmlns:a16="http://schemas.microsoft.com/office/drawing/2014/main" id="{76D5BDEE-9E87-4851-8988-F27C4AC2E607}"/>
            </a:ext>
          </a:extLst>
        </xdr:cNvPr>
        <xdr:cNvSpPr/>
      </xdr:nvSpPr>
      <xdr:spPr>
        <a:xfrm>
          <a:off x="12763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99060</xdr:rowOff>
    </xdr:from>
    <xdr:to>
      <xdr:col>71</xdr:col>
      <xdr:colOff>177800</xdr:colOff>
      <xdr:row>36</xdr:row>
      <xdr:rowOff>134983</xdr:rowOff>
    </xdr:to>
    <xdr:cxnSp macro="">
      <xdr:nvCxnSpPr>
        <xdr:cNvPr id="535" name="直線コネクタ 534">
          <a:extLst>
            <a:ext uri="{FF2B5EF4-FFF2-40B4-BE49-F238E27FC236}">
              <a16:creationId xmlns:a16="http://schemas.microsoft.com/office/drawing/2014/main" id="{7E6AC12A-25EF-4DCF-9FD4-9FF0EC867E4E}"/>
            </a:ext>
          </a:extLst>
        </xdr:cNvPr>
        <xdr:cNvCxnSpPr/>
      </xdr:nvCxnSpPr>
      <xdr:spPr>
        <a:xfrm>
          <a:off x="12814300" y="627126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139354</xdr:rowOff>
    </xdr:from>
    <xdr:ext cx="405111" cy="259045"/>
    <xdr:sp macro="" textlink="">
      <xdr:nvSpPr>
        <xdr:cNvPr id="536" name="n_1aveValue【認定こども園・幼稚園・保育所】&#10;有形固定資産減価償却率">
          <a:extLst>
            <a:ext uri="{FF2B5EF4-FFF2-40B4-BE49-F238E27FC236}">
              <a16:creationId xmlns:a16="http://schemas.microsoft.com/office/drawing/2014/main" id="{FFC9F3B9-D227-4222-A8BE-B5FD9121C745}"/>
            </a:ext>
          </a:extLst>
        </xdr:cNvPr>
        <xdr:cNvSpPr txBox="1"/>
      </xdr:nvSpPr>
      <xdr:spPr>
        <a:xfrm>
          <a:off x="152660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109962</xdr:rowOff>
    </xdr:from>
    <xdr:ext cx="405111" cy="259045"/>
    <xdr:sp macro="" textlink="">
      <xdr:nvSpPr>
        <xdr:cNvPr id="537" name="n_2aveValue【認定こども園・幼稚園・保育所】&#10;有形固定資産減価償却率">
          <a:extLst>
            <a:ext uri="{FF2B5EF4-FFF2-40B4-BE49-F238E27FC236}">
              <a16:creationId xmlns:a16="http://schemas.microsoft.com/office/drawing/2014/main" id="{971665FC-8D80-4282-B167-044C246A572F}"/>
            </a:ext>
          </a:extLst>
        </xdr:cNvPr>
        <xdr:cNvSpPr txBox="1"/>
      </xdr:nvSpPr>
      <xdr:spPr>
        <a:xfrm>
          <a:off x="14389744" y="6625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131190</xdr:rowOff>
    </xdr:from>
    <xdr:ext cx="405111" cy="259045"/>
    <xdr:sp macro="" textlink="">
      <xdr:nvSpPr>
        <xdr:cNvPr id="538" name="n_3aveValue【認定こども園・幼稚園・保育所】&#10;有形固定資産減価償却率">
          <a:extLst>
            <a:ext uri="{FF2B5EF4-FFF2-40B4-BE49-F238E27FC236}">
              <a16:creationId xmlns:a16="http://schemas.microsoft.com/office/drawing/2014/main" id="{F179A76C-EFAD-48BC-AEFD-C9004CB66462}"/>
            </a:ext>
          </a:extLst>
        </xdr:cNvPr>
        <xdr:cNvSpPr txBox="1"/>
      </xdr:nvSpPr>
      <xdr:spPr>
        <a:xfrm>
          <a:off x="13500744" y="664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160581</xdr:rowOff>
    </xdr:from>
    <xdr:ext cx="405111" cy="259045"/>
    <xdr:sp macro="" textlink="">
      <xdr:nvSpPr>
        <xdr:cNvPr id="539" name="n_4aveValue【認定こども園・幼稚園・保育所】&#10;有形固定資産減価償却率">
          <a:extLst>
            <a:ext uri="{FF2B5EF4-FFF2-40B4-BE49-F238E27FC236}">
              <a16:creationId xmlns:a16="http://schemas.microsoft.com/office/drawing/2014/main" id="{F68D3F0D-07FD-4863-9A93-2A14408383AB}"/>
            </a:ext>
          </a:extLst>
        </xdr:cNvPr>
        <xdr:cNvSpPr txBox="1"/>
      </xdr:nvSpPr>
      <xdr:spPr>
        <a:xfrm>
          <a:off x="12611744" y="667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102705</xdr:rowOff>
    </xdr:from>
    <xdr:ext cx="405111" cy="259045"/>
    <xdr:sp macro="" textlink="">
      <xdr:nvSpPr>
        <xdr:cNvPr id="540" name="n_1mainValue【認定こども園・幼稚園・保育所】&#10;有形固定資産減価償却率">
          <a:extLst>
            <a:ext uri="{FF2B5EF4-FFF2-40B4-BE49-F238E27FC236}">
              <a16:creationId xmlns:a16="http://schemas.microsoft.com/office/drawing/2014/main" id="{EEDD5767-AF16-4263-8986-CC3BEA9FB653}"/>
            </a:ext>
          </a:extLst>
        </xdr:cNvPr>
        <xdr:cNvSpPr txBox="1"/>
      </xdr:nvSpPr>
      <xdr:spPr>
        <a:xfrm>
          <a:off x="15266044" y="610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66783</xdr:rowOff>
    </xdr:from>
    <xdr:ext cx="405111" cy="259045"/>
    <xdr:sp macro="" textlink="">
      <xdr:nvSpPr>
        <xdr:cNvPr id="541" name="n_2mainValue【認定こども園・幼稚園・保育所】&#10;有形固定資産減価償却率">
          <a:extLst>
            <a:ext uri="{FF2B5EF4-FFF2-40B4-BE49-F238E27FC236}">
              <a16:creationId xmlns:a16="http://schemas.microsoft.com/office/drawing/2014/main" id="{7ACC5AC8-4075-4EF9-B65F-1D469FF552B6}"/>
            </a:ext>
          </a:extLst>
        </xdr:cNvPr>
        <xdr:cNvSpPr txBox="1"/>
      </xdr:nvSpPr>
      <xdr:spPr>
        <a:xfrm>
          <a:off x="14389744" y="606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30860</xdr:rowOff>
    </xdr:from>
    <xdr:ext cx="405111" cy="259045"/>
    <xdr:sp macro="" textlink="">
      <xdr:nvSpPr>
        <xdr:cNvPr id="542" name="n_3mainValue【認定こども園・幼稚園・保育所】&#10;有形固定資産減価償却率">
          <a:extLst>
            <a:ext uri="{FF2B5EF4-FFF2-40B4-BE49-F238E27FC236}">
              <a16:creationId xmlns:a16="http://schemas.microsoft.com/office/drawing/2014/main" id="{A68123A2-7CD5-4038-92CA-6317674F845B}"/>
            </a:ext>
          </a:extLst>
        </xdr:cNvPr>
        <xdr:cNvSpPr txBox="1"/>
      </xdr:nvSpPr>
      <xdr:spPr>
        <a:xfrm>
          <a:off x="13500744" y="6031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166387</xdr:rowOff>
    </xdr:from>
    <xdr:ext cx="405111" cy="259045"/>
    <xdr:sp macro="" textlink="">
      <xdr:nvSpPr>
        <xdr:cNvPr id="543" name="n_4mainValue【認定こども園・幼稚園・保育所】&#10;有形固定資産減価償却率">
          <a:extLst>
            <a:ext uri="{FF2B5EF4-FFF2-40B4-BE49-F238E27FC236}">
              <a16:creationId xmlns:a16="http://schemas.microsoft.com/office/drawing/2014/main" id="{58D2DFA1-7158-49C4-A9CD-43D38A5C16A7}"/>
            </a:ext>
          </a:extLst>
        </xdr:cNvPr>
        <xdr:cNvSpPr txBox="1"/>
      </xdr:nvSpPr>
      <xdr:spPr>
        <a:xfrm>
          <a:off x="12611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4" name="正方形/長方形 543">
          <a:extLst>
            <a:ext uri="{FF2B5EF4-FFF2-40B4-BE49-F238E27FC236}">
              <a16:creationId xmlns:a16="http://schemas.microsoft.com/office/drawing/2014/main" id="{4001B69B-15BA-4A41-8EBE-18BA08A141F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5" name="正方形/長方形 544">
          <a:extLst>
            <a:ext uri="{FF2B5EF4-FFF2-40B4-BE49-F238E27FC236}">
              <a16:creationId xmlns:a16="http://schemas.microsoft.com/office/drawing/2014/main" id="{24658BA1-9EF9-4D09-821C-6BF99B1BD61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6" name="正方形/長方形 545">
          <a:extLst>
            <a:ext uri="{FF2B5EF4-FFF2-40B4-BE49-F238E27FC236}">
              <a16:creationId xmlns:a16="http://schemas.microsoft.com/office/drawing/2014/main" id="{C5BCA92D-C394-4F60-B0D0-AA75AB1CB379}"/>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7" name="正方形/長方形 546">
          <a:extLst>
            <a:ext uri="{FF2B5EF4-FFF2-40B4-BE49-F238E27FC236}">
              <a16:creationId xmlns:a16="http://schemas.microsoft.com/office/drawing/2014/main" id="{C6C97EE2-50E3-45DC-BEB1-730ADD765078}"/>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8" name="正方形/長方形 547">
          <a:extLst>
            <a:ext uri="{FF2B5EF4-FFF2-40B4-BE49-F238E27FC236}">
              <a16:creationId xmlns:a16="http://schemas.microsoft.com/office/drawing/2014/main" id="{CCA33631-6CC9-4F38-8ADE-54994EB22CD6}"/>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9" name="正方形/長方形 548">
          <a:extLst>
            <a:ext uri="{FF2B5EF4-FFF2-40B4-BE49-F238E27FC236}">
              <a16:creationId xmlns:a16="http://schemas.microsoft.com/office/drawing/2014/main" id="{758B32DC-3A91-47EF-883E-A4516CDDF9F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0" name="正方形/長方形 549">
          <a:extLst>
            <a:ext uri="{FF2B5EF4-FFF2-40B4-BE49-F238E27FC236}">
              <a16:creationId xmlns:a16="http://schemas.microsoft.com/office/drawing/2014/main" id="{04748C88-E3CD-4A99-AA85-14560AE99E0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1" name="正方形/長方形 550">
          <a:extLst>
            <a:ext uri="{FF2B5EF4-FFF2-40B4-BE49-F238E27FC236}">
              <a16:creationId xmlns:a16="http://schemas.microsoft.com/office/drawing/2014/main" id="{DBEAA39D-9E58-4E96-B703-B8485C59671D}"/>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2" name="テキスト ボックス 551">
          <a:extLst>
            <a:ext uri="{FF2B5EF4-FFF2-40B4-BE49-F238E27FC236}">
              <a16:creationId xmlns:a16="http://schemas.microsoft.com/office/drawing/2014/main" id="{F0BA3325-546A-4042-ADEA-D923BEF0F1A7}"/>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3" name="直線コネクタ 552">
          <a:extLst>
            <a:ext uri="{FF2B5EF4-FFF2-40B4-BE49-F238E27FC236}">
              <a16:creationId xmlns:a16="http://schemas.microsoft.com/office/drawing/2014/main" id="{F107DC5D-3BEA-4B6E-AFE4-46AFD933036F}"/>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54" name="直線コネクタ 553">
          <a:extLst>
            <a:ext uri="{FF2B5EF4-FFF2-40B4-BE49-F238E27FC236}">
              <a16:creationId xmlns:a16="http://schemas.microsoft.com/office/drawing/2014/main" id="{D9FB1E40-1842-48E2-99D4-3B1609C8BA68}"/>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55" name="テキスト ボックス 554">
          <a:extLst>
            <a:ext uri="{FF2B5EF4-FFF2-40B4-BE49-F238E27FC236}">
              <a16:creationId xmlns:a16="http://schemas.microsoft.com/office/drawing/2014/main" id="{2B08340C-A23F-4FBB-ACFA-03BD55CB9ABA}"/>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56" name="直線コネクタ 555">
          <a:extLst>
            <a:ext uri="{FF2B5EF4-FFF2-40B4-BE49-F238E27FC236}">
              <a16:creationId xmlns:a16="http://schemas.microsoft.com/office/drawing/2014/main" id="{6110DF4B-383C-4418-A02B-7E0510474D49}"/>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57" name="テキスト ボックス 556">
          <a:extLst>
            <a:ext uri="{FF2B5EF4-FFF2-40B4-BE49-F238E27FC236}">
              <a16:creationId xmlns:a16="http://schemas.microsoft.com/office/drawing/2014/main" id="{AC543AB2-E6D3-4CFB-A8F9-8EB00D964EA3}"/>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58" name="直線コネクタ 557">
          <a:extLst>
            <a:ext uri="{FF2B5EF4-FFF2-40B4-BE49-F238E27FC236}">
              <a16:creationId xmlns:a16="http://schemas.microsoft.com/office/drawing/2014/main" id="{8BA69CD1-5805-4492-B863-A7D95199074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59" name="テキスト ボックス 558">
          <a:extLst>
            <a:ext uri="{FF2B5EF4-FFF2-40B4-BE49-F238E27FC236}">
              <a16:creationId xmlns:a16="http://schemas.microsoft.com/office/drawing/2014/main" id="{7C216061-801C-42BF-8873-1474632EC6CA}"/>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0" name="直線コネクタ 559">
          <a:extLst>
            <a:ext uri="{FF2B5EF4-FFF2-40B4-BE49-F238E27FC236}">
              <a16:creationId xmlns:a16="http://schemas.microsoft.com/office/drawing/2014/main" id="{65E7B030-6B5B-48B5-86C8-D61CA112EE5A}"/>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61" name="テキスト ボックス 560">
          <a:extLst>
            <a:ext uri="{FF2B5EF4-FFF2-40B4-BE49-F238E27FC236}">
              <a16:creationId xmlns:a16="http://schemas.microsoft.com/office/drawing/2014/main" id="{F018B8D8-D046-4699-A9E9-3D2DB5574203}"/>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2" name="直線コネクタ 561">
          <a:extLst>
            <a:ext uri="{FF2B5EF4-FFF2-40B4-BE49-F238E27FC236}">
              <a16:creationId xmlns:a16="http://schemas.microsoft.com/office/drawing/2014/main" id="{EB045E3A-69C8-4A85-82BD-D1C7293E3DDA}"/>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63" name="テキスト ボックス 562">
          <a:extLst>
            <a:ext uri="{FF2B5EF4-FFF2-40B4-BE49-F238E27FC236}">
              <a16:creationId xmlns:a16="http://schemas.microsoft.com/office/drawing/2014/main" id="{3E0832F6-DDC2-4F1E-90F9-C32CDCD6FC68}"/>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64" name="直線コネクタ 563">
          <a:extLst>
            <a:ext uri="{FF2B5EF4-FFF2-40B4-BE49-F238E27FC236}">
              <a16:creationId xmlns:a16="http://schemas.microsoft.com/office/drawing/2014/main" id="{D723A571-23DD-4A63-85F7-CB16EDEC9008}"/>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65" name="テキスト ボックス 564">
          <a:extLst>
            <a:ext uri="{FF2B5EF4-FFF2-40B4-BE49-F238E27FC236}">
              <a16:creationId xmlns:a16="http://schemas.microsoft.com/office/drawing/2014/main" id="{FF53577B-A4AD-42B9-AF63-79DC4B97C1E3}"/>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63F2530B-E02D-432B-8620-BDE9DA74BE1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7" name="テキスト ボックス 566">
          <a:extLst>
            <a:ext uri="{FF2B5EF4-FFF2-40B4-BE49-F238E27FC236}">
              <a16:creationId xmlns:a16="http://schemas.microsoft.com/office/drawing/2014/main" id="{1D1D125C-407F-4978-8F0F-6448B7EED9B5}"/>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認定こども園・幼稚園・保育所】&#10;一人当たり面積グラフ枠">
          <a:extLst>
            <a:ext uri="{FF2B5EF4-FFF2-40B4-BE49-F238E27FC236}">
              <a16:creationId xmlns:a16="http://schemas.microsoft.com/office/drawing/2014/main" id="{6400C465-995A-41CC-A32A-C9C4ADB68BD4}"/>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167640</xdr:rowOff>
    </xdr:from>
    <xdr:to>
      <xdr:col>116</xdr:col>
      <xdr:colOff>62864</xdr:colOff>
      <xdr:row>42</xdr:row>
      <xdr:rowOff>81099</xdr:rowOff>
    </xdr:to>
    <xdr:cxnSp macro="">
      <xdr:nvCxnSpPr>
        <xdr:cNvPr id="569" name="直線コネクタ 568">
          <a:extLst>
            <a:ext uri="{FF2B5EF4-FFF2-40B4-BE49-F238E27FC236}">
              <a16:creationId xmlns:a16="http://schemas.microsoft.com/office/drawing/2014/main" id="{CB098E45-22C4-434C-8E42-50CA9DB21A2D}"/>
            </a:ext>
          </a:extLst>
        </xdr:cNvPr>
        <xdr:cNvCxnSpPr/>
      </xdr:nvCxnSpPr>
      <xdr:spPr>
        <a:xfrm flipV="1">
          <a:off x="22160864" y="5654040"/>
          <a:ext cx="0" cy="1627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84926</xdr:rowOff>
    </xdr:from>
    <xdr:ext cx="469744" cy="259045"/>
    <xdr:sp macro="" textlink="">
      <xdr:nvSpPr>
        <xdr:cNvPr id="570" name="【認定こども園・幼稚園・保育所】&#10;一人当たり面積最小値テキスト">
          <a:extLst>
            <a:ext uri="{FF2B5EF4-FFF2-40B4-BE49-F238E27FC236}">
              <a16:creationId xmlns:a16="http://schemas.microsoft.com/office/drawing/2014/main" id="{327043F6-FDF7-4BFC-9AB0-135E321262C1}"/>
            </a:ext>
          </a:extLst>
        </xdr:cNvPr>
        <xdr:cNvSpPr txBox="1"/>
      </xdr:nvSpPr>
      <xdr:spPr>
        <a:xfrm>
          <a:off x="22199600" y="7285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81099</xdr:rowOff>
    </xdr:from>
    <xdr:to>
      <xdr:col>116</xdr:col>
      <xdr:colOff>152400</xdr:colOff>
      <xdr:row>42</xdr:row>
      <xdr:rowOff>81099</xdr:rowOff>
    </xdr:to>
    <xdr:cxnSp macro="">
      <xdr:nvCxnSpPr>
        <xdr:cNvPr id="571" name="直線コネクタ 570">
          <a:extLst>
            <a:ext uri="{FF2B5EF4-FFF2-40B4-BE49-F238E27FC236}">
              <a16:creationId xmlns:a16="http://schemas.microsoft.com/office/drawing/2014/main" id="{5753F508-CBEA-437C-9867-F251D6E6CE90}"/>
            </a:ext>
          </a:extLst>
        </xdr:cNvPr>
        <xdr:cNvCxnSpPr/>
      </xdr:nvCxnSpPr>
      <xdr:spPr>
        <a:xfrm>
          <a:off x="22072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114317</xdr:rowOff>
    </xdr:from>
    <xdr:ext cx="469744" cy="259045"/>
    <xdr:sp macro="" textlink="">
      <xdr:nvSpPr>
        <xdr:cNvPr id="572" name="【認定こども園・幼稚園・保育所】&#10;一人当たり面積最大値テキスト">
          <a:extLst>
            <a:ext uri="{FF2B5EF4-FFF2-40B4-BE49-F238E27FC236}">
              <a16:creationId xmlns:a16="http://schemas.microsoft.com/office/drawing/2014/main" id="{8439F919-21AF-4B6A-BED1-0D9FA04323C3}"/>
            </a:ext>
          </a:extLst>
        </xdr:cNvPr>
        <xdr:cNvSpPr txBox="1"/>
      </xdr:nvSpPr>
      <xdr:spPr>
        <a:xfrm>
          <a:off x="22199600" y="542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167640</xdr:rowOff>
    </xdr:from>
    <xdr:to>
      <xdr:col>116</xdr:col>
      <xdr:colOff>152400</xdr:colOff>
      <xdr:row>32</xdr:row>
      <xdr:rowOff>167640</xdr:rowOff>
    </xdr:to>
    <xdr:cxnSp macro="">
      <xdr:nvCxnSpPr>
        <xdr:cNvPr id="573" name="直線コネクタ 572">
          <a:extLst>
            <a:ext uri="{FF2B5EF4-FFF2-40B4-BE49-F238E27FC236}">
              <a16:creationId xmlns:a16="http://schemas.microsoft.com/office/drawing/2014/main" id="{44B92C68-21CD-45BF-A8FF-4A54282F12F3}"/>
            </a:ext>
          </a:extLst>
        </xdr:cNvPr>
        <xdr:cNvCxnSpPr/>
      </xdr:nvCxnSpPr>
      <xdr:spPr>
        <a:xfrm>
          <a:off x="22072600" y="565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98896</xdr:rowOff>
    </xdr:from>
    <xdr:ext cx="469744" cy="259045"/>
    <xdr:sp macro="" textlink="">
      <xdr:nvSpPr>
        <xdr:cNvPr id="574" name="【認定こども園・幼稚園・保育所】&#10;一人当たり面積平均値テキスト">
          <a:extLst>
            <a:ext uri="{FF2B5EF4-FFF2-40B4-BE49-F238E27FC236}">
              <a16:creationId xmlns:a16="http://schemas.microsoft.com/office/drawing/2014/main" id="{56A8BF9E-585C-4651-B541-979A2A043699}"/>
            </a:ext>
          </a:extLst>
        </xdr:cNvPr>
        <xdr:cNvSpPr txBox="1"/>
      </xdr:nvSpPr>
      <xdr:spPr>
        <a:xfrm>
          <a:off x="22199600" y="67854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76019</xdr:rowOff>
    </xdr:from>
    <xdr:to>
      <xdr:col>116</xdr:col>
      <xdr:colOff>114300</xdr:colOff>
      <xdr:row>41</xdr:row>
      <xdr:rowOff>6169</xdr:rowOff>
    </xdr:to>
    <xdr:sp macro="" textlink="">
      <xdr:nvSpPr>
        <xdr:cNvPr id="575" name="フローチャート: 判断 574">
          <a:extLst>
            <a:ext uri="{FF2B5EF4-FFF2-40B4-BE49-F238E27FC236}">
              <a16:creationId xmlns:a16="http://schemas.microsoft.com/office/drawing/2014/main" id="{58399BAA-833B-4FFB-A3FA-254D96F0B42E}"/>
            </a:ext>
          </a:extLst>
        </xdr:cNvPr>
        <xdr:cNvSpPr/>
      </xdr:nvSpPr>
      <xdr:spPr>
        <a:xfrm>
          <a:off x="22110700" y="6934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89081</xdr:rowOff>
    </xdr:from>
    <xdr:to>
      <xdr:col>112</xdr:col>
      <xdr:colOff>38100</xdr:colOff>
      <xdr:row>41</xdr:row>
      <xdr:rowOff>19231</xdr:rowOff>
    </xdr:to>
    <xdr:sp macro="" textlink="">
      <xdr:nvSpPr>
        <xdr:cNvPr id="576" name="フローチャート: 判断 575">
          <a:extLst>
            <a:ext uri="{FF2B5EF4-FFF2-40B4-BE49-F238E27FC236}">
              <a16:creationId xmlns:a16="http://schemas.microsoft.com/office/drawing/2014/main" id="{93D723A3-09A0-4EA6-A01C-0BD77F5D2FF1}"/>
            </a:ext>
          </a:extLst>
        </xdr:cNvPr>
        <xdr:cNvSpPr/>
      </xdr:nvSpPr>
      <xdr:spPr>
        <a:xfrm>
          <a:off x="21272500" y="694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84183</xdr:rowOff>
    </xdr:from>
    <xdr:to>
      <xdr:col>107</xdr:col>
      <xdr:colOff>101600</xdr:colOff>
      <xdr:row>41</xdr:row>
      <xdr:rowOff>14333</xdr:rowOff>
    </xdr:to>
    <xdr:sp macro="" textlink="">
      <xdr:nvSpPr>
        <xdr:cNvPr id="577" name="フローチャート: 判断 576">
          <a:extLst>
            <a:ext uri="{FF2B5EF4-FFF2-40B4-BE49-F238E27FC236}">
              <a16:creationId xmlns:a16="http://schemas.microsoft.com/office/drawing/2014/main" id="{3AE56F49-7738-43EB-B1B8-DE2864321283}"/>
            </a:ext>
          </a:extLst>
        </xdr:cNvPr>
        <xdr:cNvSpPr/>
      </xdr:nvSpPr>
      <xdr:spPr>
        <a:xfrm>
          <a:off x="20383500" y="6942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82550</xdr:rowOff>
    </xdr:from>
    <xdr:to>
      <xdr:col>102</xdr:col>
      <xdr:colOff>165100</xdr:colOff>
      <xdr:row>41</xdr:row>
      <xdr:rowOff>12700</xdr:rowOff>
    </xdr:to>
    <xdr:sp macro="" textlink="">
      <xdr:nvSpPr>
        <xdr:cNvPr id="578" name="フローチャート: 判断 577">
          <a:extLst>
            <a:ext uri="{FF2B5EF4-FFF2-40B4-BE49-F238E27FC236}">
              <a16:creationId xmlns:a16="http://schemas.microsoft.com/office/drawing/2014/main" id="{791FDDA3-DC33-42AA-A9F4-EA73FB74A161}"/>
            </a:ext>
          </a:extLst>
        </xdr:cNvPr>
        <xdr:cNvSpPr/>
      </xdr:nvSpPr>
      <xdr:spPr>
        <a:xfrm>
          <a:off x="19494500" y="694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97246</xdr:rowOff>
    </xdr:from>
    <xdr:to>
      <xdr:col>98</xdr:col>
      <xdr:colOff>38100</xdr:colOff>
      <xdr:row>41</xdr:row>
      <xdr:rowOff>27396</xdr:rowOff>
    </xdr:to>
    <xdr:sp macro="" textlink="">
      <xdr:nvSpPr>
        <xdr:cNvPr id="579" name="フローチャート: 判断 578">
          <a:extLst>
            <a:ext uri="{FF2B5EF4-FFF2-40B4-BE49-F238E27FC236}">
              <a16:creationId xmlns:a16="http://schemas.microsoft.com/office/drawing/2014/main" id="{AC6CCB5B-2D08-4C74-85AC-A2ABEBBC8F0B}"/>
            </a:ext>
          </a:extLst>
        </xdr:cNvPr>
        <xdr:cNvSpPr/>
      </xdr:nvSpPr>
      <xdr:spPr>
        <a:xfrm>
          <a:off x="18605500" y="695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BEDBAB08-52D2-4A77-ACC3-811121DACF4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A947236D-1DE7-460D-B8E4-3ABE2E588E83}"/>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F8D8CD5D-C37F-44D4-A3F8-A6B2E170686A}"/>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686D9E12-53DF-4476-90CC-5B52CFC319E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982E8D59-DFB6-4674-8063-338B44270BAF}"/>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42</xdr:row>
      <xdr:rowOff>27033</xdr:rowOff>
    </xdr:from>
    <xdr:to>
      <xdr:col>116</xdr:col>
      <xdr:colOff>114300</xdr:colOff>
      <xdr:row>42</xdr:row>
      <xdr:rowOff>128633</xdr:rowOff>
    </xdr:to>
    <xdr:sp macro="" textlink="">
      <xdr:nvSpPr>
        <xdr:cNvPr id="585" name="楕円 584">
          <a:extLst>
            <a:ext uri="{FF2B5EF4-FFF2-40B4-BE49-F238E27FC236}">
              <a16:creationId xmlns:a16="http://schemas.microsoft.com/office/drawing/2014/main" id="{EA3D28F0-A288-421D-8105-94852B1F49E8}"/>
            </a:ext>
          </a:extLst>
        </xdr:cNvPr>
        <xdr:cNvSpPr/>
      </xdr:nvSpPr>
      <xdr:spPr>
        <a:xfrm>
          <a:off x="22110700" y="722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113410</xdr:rowOff>
    </xdr:from>
    <xdr:ext cx="469744" cy="259045"/>
    <xdr:sp macro="" textlink="">
      <xdr:nvSpPr>
        <xdr:cNvPr id="586" name="【認定こども園・幼稚園・保育所】&#10;一人当たり面積該当値テキスト">
          <a:extLst>
            <a:ext uri="{FF2B5EF4-FFF2-40B4-BE49-F238E27FC236}">
              <a16:creationId xmlns:a16="http://schemas.microsoft.com/office/drawing/2014/main" id="{7AB35C17-315F-4136-9A61-8D3D0CA6042C}"/>
            </a:ext>
          </a:extLst>
        </xdr:cNvPr>
        <xdr:cNvSpPr txBox="1"/>
      </xdr:nvSpPr>
      <xdr:spPr>
        <a:xfrm>
          <a:off x="22199600" y="7142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42</xdr:row>
      <xdr:rowOff>27033</xdr:rowOff>
    </xdr:from>
    <xdr:to>
      <xdr:col>112</xdr:col>
      <xdr:colOff>38100</xdr:colOff>
      <xdr:row>42</xdr:row>
      <xdr:rowOff>128633</xdr:rowOff>
    </xdr:to>
    <xdr:sp macro="" textlink="">
      <xdr:nvSpPr>
        <xdr:cNvPr id="587" name="楕円 586">
          <a:extLst>
            <a:ext uri="{FF2B5EF4-FFF2-40B4-BE49-F238E27FC236}">
              <a16:creationId xmlns:a16="http://schemas.microsoft.com/office/drawing/2014/main" id="{840F4191-CBF8-4101-8E8D-511D1CC29503}"/>
            </a:ext>
          </a:extLst>
        </xdr:cNvPr>
        <xdr:cNvSpPr/>
      </xdr:nvSpPr>
      <xdr:spPr>
        <a:xfrm>
          <a:off x="21272500" y="722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77833</xdr:rowOff>
    </xdr:from>
    <xdr:to>
      <xdr:col>116</xdr:col>
      <xdr:colOff>63500</xdr:colOff>
      <xdr:row>42</xdr:row>
      <xdr:rowOff>77833</xdr:rowOff>
    </xdr:to>
    <xdr:cxnSp macro="">
      <xdr:nvCxnSpPr>
        <xdr:cNvPr id="588" name="直線コネクタ 587">
          <a:extLst>
            <a:ext uri="{FF2B5EF4-FFF2-40B4-BE49-F238E27FC236}">
              <a16:creationId xmlns:a16="http://schemas.microsoft.com/office/drawing/2014/main" id="{8A467FE2-029F-45D0-ADEF-7B8DC6A8F931}"/>
            </a:ext>
          </a:extLst>
        </xdr:cNvPr>
        <xdr:cNvCxnSpPr/>
      </xdr:nvCxnSpPr>
      <xdr:spPr>
        <a:xfrm>
          <a:off x="21323300" y="72787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42</xdr:row>
      <xdr:rowOff>28666</xdr:rowOff>
    </xdr:from>
    <xdr:to>
      <xdr:col>107</xdr:col>
      <xdr:colOff>101600</xdr:colOff>
      <xdr:row>42</xdr:row>
      <xdr:rowOff>130266</xdr:rowOff>
    </xdr:to>
    <xdr:sp macro="" textlink="">
      <xdr:nvSpPr>
        <xdr:cNvPr id="589" name="楕円 588">
          <a:extLst>
            <a:ext uri="{FF2B5EF4-FFF2-40B4-BE49-F238E27FC236}">
              <a16:creationId xmlns:a16="http://schemas.microsoft.com/office/drawing/2014/main" id="{C34B7C55-91E5-42DA-B242-C8C2C9E96423}"/>
            </a:ext>
          </a:extLst>
        </xdr:cNvPr>
        <xdr:cNvSpPr/>
      </xdr:nvSpPr>
      <xdr:spPr>
        <a:xfrm>
          <a:off x="20383500" y="722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77833</xdr:rowOff>
    </xdr:from>
    <xdr:to>
      <xdr:col>111</xdr:col>
      <xdr:colOff>177800</xdr:colOff>
      <xdr:row>42</xdr:row>
      <xdr:rowOff>79466</xdr:rowOff>
    </xdr:to>
    <xdr:cxnSp macro="">
      <xdr:nvCxnSpPr>
        <xdr:cNvPr id="590" name="直線コネクタ 589">
          <a:extLst>
            <a:ext uri="{FF2B5EF4-FFF2-40B4-BE49-F238E27FC236}">
              <a16:creationId xmlns:a16="http://schemas.microsoft.com/office/drawing/2014/main" id="{C357EE88-6E8A-4140-9478-40DA7BA74811}"/>
            </a:ext>
          </a:extLst>
        </xdr:cNvPr>
        <xdr:cNvCxnSpPr/>
      </xdr:nvCxnSpPr>
      <xdr:spPr>
        <a:xfrm flipV="1">
          <a:off x="20434300" y="727873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42</xdr:row>
      <xdr:rowOff>28666</xdr:rowOff>
    </xdr:from>
    <xdr:to>
      <xdr:col>102</xdr:col>
      <xdr:colOff>165100</xdr:colOff>
      <xdr:row>42</xdr:row>
      <xdr:rowOff>130266</xdr:rowOff>
    </xdr:to>
    <xdr:sp macro="" textlink="">
      <xdr:nvSpPr>
        <xdr:cNvPr id="591" name="楕円 590">
          <a:extLst>
            <a:ext uri="{FF2B5EF4-FFF2-40B4-BE49-F238E27FC236}">
              <a16:creationId xmlns:a16="http://schemas.microsoft.com/office/drawing/2014/main" id="{C877B730-4849-4636-8B2A-DCF924102516}"/>
            </a:ext>
          </a:extLst>
        </xdr:cNvPr>
        <xdr:cNvSpPr/>
      </xdr:nvSpPr>
      <xdr:spPr>
        <a:xfrm>
          <a:off x="19494500" y="722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79466</xdr:rowOff>
    </xdr:from>
    <xdr:to>
      <xdr:col>107</xdr:col>
      <xdr:colOff>50800</xdr:colOff>
      <xdr:row>42</xdr:row>
      <xdr:rowOff>79466</xdr:rowOff>
    </xdr:to>
    <xdr:cxnSp macro="">
      <xdr:nvCxnSpPr>
        <xdr:cNvPr id="592" name="直線コネクタ 591">
          <a:extLst>
            <a:ext uri="{FF2B5EF4-FFF2-40B4-BE49-F238E27FC236}">
              <a16:creationId xmlns:a16="http://schemas.microsoft.com/office/drawing/2014/main" id="{BB7AD6A5-2B9B-4FD8-9307-9A30BDCECE2B}"/>
            </a:ext>
          </a:extLst>
        </xdr:cNvPr>
        <xdr:cNvCxnSpPr/>
      </xdr:nvCxnSpPr>
      <xdr:spPr>
        <a:xfrm>
          <a:off x="19545300" y="72803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42</xdr:row>
      <xdr:rowOff>28666</xdr:rowOff>
    </xdr:from>
    <xdr:to>
      <xdr:col>98</xdr:col>
      <xdr:colOff>38100</xdr:colOff>
      <xdr:row>42</xdr:row>
      <xdr:rowOff>130266</xdr:rowOff>
    </xdr:to>
    <xdr:sp macro="" textlink="">
      <xdr:nvSpPr>
        <xdr:cNvPr id="593" name="楕円 592">
          <a:extLst>
            <a:ext uri="{FF2B5EF4-FFF2-40B4-BE49-F238E27FC236}">
              <a16:creationId xmlns:a16="http://schemas.microsoft.com/office/drawing/2014/main" id="{FEF4D492-F471-49FB-87CB-F1DFD71C3D72}"/>
            </a:ext>
          </a:extLst>
        </xdr:cNvPr>
        <xdr:cNvSpPr/>
      </xdr:nvSpPr>
      <xdr:spPr>
        <a:xfrm>
          <a:off x="18605500" y="722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42</xdr:row>
      <xdr:rowOff>79466</xdr:rowOff>
    </xdr:from>
    <xdr:to>
      <xdr:col>102</xdr:col>
      <xdr:colOff>114300</xdr:colOff>
      <xdr:row>42</xdr:row>
      <xdr:rowOff>79466</xdr:rowOff>
    </xdr:to>
    <xdr:cxnSp macro="">
      <xdr:nvCxnSpPr>
        <xdr:cNvPr id="594" name="直線コネクタ 593">
          <a:extLst>
            <a:ext uri="{FF2B5EF4-FFF2-40B4-BE49-F238E27FC236}">
              <a16:creationId xmlns:a16="http://schemas.microsoft.com/office/drawing/2014/main" id="{96613263-C6E6-4D7C-BFBF-A4292F511EE7}"/>
            </a:ext>
          </a:extLst>
        </xdr:cNvPr>
        <xdr:cNvCxnSpPr/>
      </xdr:nvCxnSpPr>
      <xdr:spPr>
        <a:xfrm>
          <a:off x="18656300" y="72803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35758</xdr:rowOff>
    </xdr:from>
    <xdr:ext cx="469744" cy="259045"/>
    <xdr:sp macro="" textlink="">
      <xdr:nvSpPr>
        <xdr:cNvPr id="595" name="n_1aveValue【認定こども園・幼稚園・保育所】&#10;一人当たり面積">
          <a:extLst>
            <a:ext uri="{FF2B5EF4-FFF2-40B4-BE49-F238E27FC236}">
              <a16:creationId xmlns:a16="http://schemas.microsoft.com/office/drawing/2014/main" id="{84154112-240D-40C8-B688-6C2D9AFDDACF}"/>
            </a:ext>
          </a:extLst>
        </xdr:cNvPr>
        <xdr:cNvSpPr txBox="1"/>
      </xdr:nvSpPr>
      <xdr:spPr>
        <a:xfrm>
          <a:off x="21075727" y="6722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30860</xdr:rowOff>
    </xdr:from>
    <xdr:ext cx="469744" cy="259045"/>
    <xdr:sp macro="" textlink="">
      <xdr:nvSpPr>
        <xdr:cNvPr id="596" name="n_2aveValue【認定こども園・幼稚園・保育所】&#10;一人当たり面積">
          <a:extLst>
            <a:ext uri="{FF2B5EF4-FFF2-40B4-BE49-F238E27FC236}">
              <a16:creationId xmlns:a16="http://schemas.microsoft.com/office/drawing/2014/main" id="{376BA44D-B598-4EA4-8A55-0ABAD0EC68D5}"/>
            </a:ext>
          </a:extLst>
        </xdr:cNvPr>
        <xdr:cNvSpPr txBox="1"/>
      </xdr:nvSpPr>
      <xdr:spPr>
        <a:xfrm>
          <a:off x="20199427" y="6717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29227</xdr:rowOff>
    </xdr:from>
    <xdr:ext cx="469744" cy="259045"/>
    <xdr:sp macro="" textlink="">
      <xdr:nvSpPr>
        <xdr:cNvPr id="597" name="n_3aveValue【認定こども園・幼稚園・保育所】&#10;一人当たり面積">
          <a:extLst>
            <a:ext uri="{FF2B5EF4-FFF2-40B4-BE49-F238E27FC236}">
              <a16:creationId xmlns:a16="http://schemas.microsoft.com/office/drawing/2014/main" id="{D76DF269-E1C5-441F-AB31-C617798D51B3}"/>
            </a:ext>
          </a:extLst>
        </xdr:cNvPr>
        <xdr:cNvSpPr txBox="1"/>
      </xdr:nvSpPr>
      <xdr:spPr>
        <a:xfrm>
          <a:off x="19310427" y="671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43923</xdr:rowOff>
    </xdr:from>
    <xdr:ext cx="469744" cy="259045"/>
    <xdr:sp macro="" textlink="">
      <xdr:nvSpPr>
        <xdr:cNvPr id="598" name="n_4aveValue【認定こども園・幼稚園・保育所】&#10;一人当たり面積">
          <a:extLst>
            <a:ext uri="{FF2B5EF4-FFF2-40B4-BE49-F238E27FC236}">
              <a16:creationId xmlns:a16="http://schemas.microsoft.com/office/drawing/2014/main" id="{A4AB2E05-2D8D-4553-8924-1FDF618B592F}"/>
            </a:ext>
          </a:extLst>
        </xdr:cNvPr>
        <xdr:cNvSpPr txBox="1"/>
      </xdr:nvSpPr>
      <xdr:spPr>
        <a:xfrm>
          <a:off x="18421427" y="6730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119760</xdr:rowOff>
    </xdr:from>
    <xdr:ext cx="469744" cy="259045"/>
    <xdr:sp macro="" textlink="">
      <xdr:nvSpPr>
        <xdr:cNvPr id="599" name="n_1mainValue【認定こども園・幼稚園・保育所】&#10;一人当たり面積">
          <a:extLst>
            <a:ext uri="{FF2B5EF4-FFF2-40B4-BE49-F238E27FC236}">
              <a16:creationId xmlns:a16="http://schemas.microsoft.com/office/drawing/2014/main" id="{7AB97625-5949-423C-821C-47660A7F39F8}"/>
            </a:ext>
          </a:extLst>
        </xdr:cNvPr>
        <xdr:cNvSpPr txBox="1"/>
      </xdr:nvSpPr>
      <xdr:spPr>
        <a:xfrm>
          <a:off x="21075727" y="7320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121393</xdr:rowOff>
    </xdr:from>
    <xdr:ext cx="469744" cy="259045"/>
    <xdr:sp macro="" textlink="">
      <xdr:nvSpPr>
        <xdr:cNvPr id="600" name="n_2mainValue【認定こども園・幼稚園・保育所】&#10;一人当たり面積">
          <a:extLst>
            <a:ext uri="{FF2B5EF4-FFF2-40B4-BE49-F238E27FC236}">
              <a16:creationId xmlns:a16="http://schemas.microsoft.com/office/drawing/2014/main" id="{965021B2-8F1C-47A0-A861-A1A2810682A9}"/>
            </a:ext>
          </a:extLst>
        </xdr:cNvPr>
        <xdr:cNvSpPr txBox="1"/>
      </xdr:nvSpPr>
      <xdr:spPr>
        <a:xfrm>
          <a:off x="20199427" y="732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121393</xdr:rowOff>
    </xdr:from>
    <xdr:ext cx="469744" cy="259045"/>
    <xdr:sp macro="" textlink="">
      <xdr:nvSpPr>
        <xdr:cNvPr id="601" name="n_3mainValue【認定こども園・幼稚園・保育所】&#10;一人当たり面積">
          <a:extLst>
            <a:ext uri="{FF2B5EF4-FFF2-40B4-BE49-F238E27FC236}">
              <a16:creationId xmlns:a16="http://schemas.microsoft.com/office/drawing/2014/main" id="{45CD67EA-F5DA-4D67-B193-99722BAF849A}"/>
            </a:ext>
          </a:extLst>
        </xdr:cNvPr>
        <xdr:cNvSpPr txBox="1"/>
      </xdr:nvSpPr>
      <xdr:spPr>
        <a:xfrm>
          <a:off x="19310427" y="732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42</xdr:row>
      <xdr:rowOff>121393</xdr:rowOff>
    </xdr:from>
    <xdr:ext cx="469744" cy="259045"/>
    <xdr:sp macro="" textlink="">
      <xdr:nvSpPr>
        <xdr:cNvPr id="602" name="n_4mainValue【認定こども園・幼稚園・保育所】&#10;一人当たり面積">
          <a:extLst>
            <a:ext uri="{FF2B5EF4-FFF2-40B4-BE49-F238E27FC236}">
              <a16:creationId xmlns:a16="http://schemas.microsoft.com/office/drawing/2014/main" id="{34ADA119-94B7-4FD5-A6C5-07BA96A33575}"/>
            </a:ext>
          </a:extLst>
        </xdr:cNvPr>
        <xdr:cNvSpPr txBox="1"/>
      </xdr:nvSpPr>
      <xdr:spPr>
        <a:xfrm>
          <a:off x="18421427" y="732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C4DD5B88-CB58-41A8-9EB0-C711F0FB435D}"/>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6101EB91-48B4-41A8-8E36-C5DA638FC8A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EF3B5C90-BB38-4CE0-BDB9-361C2097BF9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BA460276-11A7-435D-9C45-4AC735941DC6}"/>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637A4FC6-4B56-4BA0-842A-6B515A1E238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81E6BA37-AB28-423D-B751-C2B9C432F027}"/>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5F9045F8-E0F5-4D72-BB9E-6CA1A1121FF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F97BD8A2-6FA0-42EE-892E-13883A21A047}"/>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93BCA0D7-0ED4-4976-A927-8AC3E2E48929}"/>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806D17CF-5206-4797-8193-ED8A55BE033F}"/>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C4EFE18C-0ECB-40A8-B674-6CBCB999620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4" name="直線コネクタ 613">
          <a:extLst>
            <a:ext uri="{FF2B5EF4-FFF2-40B4-BE49-F238E27FC236}">
              <a16:creationId xmlns:a16="http://schemas.microsoft.com/office/drawing/2014/main" id="{895AF1E9-70AE-4DC0-8E87-36B24EC255F6}"/>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5" name="テキスト ボックス 614">
          <a:extLst>
            <a:ext uri="{FF2B5EF4-FFF2-40B4-BE49-F238E27FC236}">
              <a16:creationId xmlns:a16="http://schemas.microsoft.com/office/drawing/2014/main" id="{1C3793D2-0E40-44A0-9C9A-FD517B77726D}"/>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6" name="直線コネクタ 615">
          <a:extLst>
            <a:ext uri="{FF2B5EF4-FFF2-40B4-BE49-F238E27FC236}">
              <a16:creationId xmlns:a16="http://schemas.microsoft.com/office/drawing/2014/main" id="{AC26071E-8164-472C-9AB1-776430EA7FC6}"/>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7" name="テキスト ボックス 616">
          <a:extLst>
            <a:ext uri="{FF2B5EF4-FFF2-40B4-BE49-F238E27FC236}">
              <a16:creationId xmlns:a16="http://schemas.microsoft.com/office/drawing/2014/main" id="{3734A58B-3B6D-4AE8-8AE8-A1336B9D349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8" name="直線コネクタ 617">
          <a:extLst>
            <a:ext uri="{FF2B5EF4-FFF2-40B4-BE49-F238E27FC236}">
              <a16:creationId xmlns:a16="http://schemas.microsoft.com/office/drawing/2014/main" id="{F393A39C-E0AA-495E-BC22-614E9695268D}"/>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9" name="テキスト ボックス 618">
          <a:extLst>
            <a:ext uri="{FF2B5EF4-FFF2-40B4-BE49-F238E27FC236}">
              <a16:creationId xmlns:a16="http://schemas.microsoft.com/office/drawing/2014/main" id="{F50FC7E8-ADF4-4EA4-ABD8-2644F35756CC}"/>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0" name="直線コネクタ 619">
          <a:extLst>
            <a:ext uri="{FF2B5EF4-FFF2-40B4-BE49-F238E27FC236}">
              <a16:creationId xmlns:a16="http://schemas.microsoft.com/office/drawing/2014/main" id="{8D9D4E09-FA52-4310-A182-D5FA214C2B27}"/>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1" name="テキスト ボックス 620">
          <a:extLst>
            <a:ext uri="{FF2B5EF4-FFF2-40B4-BE49-F238E27FC236}">
              <a16:creationId xmlns:a16="http://schemas.microsoft.com/office/drawing/2014/main" id="{580DCA83-5B64-4283-9D9C-1E5182BF6E5B}"/>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2" name="直線コネクタ 621">
          <a:extLst>
            <a:ext uri="{FF2B5EF4-FFF2-40B4-BE49-F238E27FC236}">
              <a16:creationId xmlns:a16="http://schemas.microsoft.com/office/drawing/2014/main" id="{DF9FDAFA-D420-4221-94D8-23D58245F55F}"/>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3" name="テキスト ボックス 622">
          <a:extLst>
            <a:ext uri="{FF2B5EF4-FFF2-40B4-BE49-F238E27FC236}">
              <a16:creationId xmlns:a16="http://schemas.microsoft.com/office/drawing/2014/main" id="{D2D3A82A-2180-4944-84A8-30757C5090DE}"/>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4" name="直線コネクタ 623">
          <a:extLst>
            <a:ext uri="{FF2B5EF4-FFF2-40B4-BE49-F238E27FC236}">
              <a16:creationId xmlns:a16="http://schemas.microsoft.com/office/drawing/2014/main" id="{E431C54E-80E2-4334-8EB4-3EAF8FCBAF7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5" name="テキスト ボックス 624">
          <a:extLst>
            <a:ext uri="{FF2B5EF4-FFF2-40B4-BE49-F238E27FC236}">
              <a16:creationId xmlns:a16="http://schemas.microsoft.com/office/drawing/2014/main" id="{B07528AA-042A-43C3-9A82-9D1620C89702}"/>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6" name="【学校施設】&#10;有形固定資産減価償却率グラフ枠">
          <a:extLst>
            <a:ext uri="{FF2B5EF4-FFF2-40B4-BE49-F238E27FC236}">
              <a16:creationId xmlns:a16="http://schemas.microsoft.com/office/drawing/2014/main" id="{C2845656-EAC3-4BED-A8D8-B39658871B3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137160</xdr:rowOff>
    </xdr:from>
    <xdr:to>
      <xdr:col>85</xdr:col>
      <xdr:colOff>126364</xdr:colOff>
      <xdr:row>63</xdr:row>
      <xdr:rowOff>5715</xdr:rowOff>
    </xdr:to>
    <xdr:cxnSp macro="">
      <xdr:nvCxnSpPr>
        <xdr:cNvPr id="627" name="直線コネクタ 626">
          <a:extLst>
            <a:ext uri="{FF2B5EF4-FFF2-40B4-BE49-F238E27FC236}">
              <a16:creationId xmlns:a16="http://schemas.microsoft.com/office/drawing/2014/main" id="{5590204F-0D9B-498D-ADC2-0E7C54B8C6C5}"/>
            </a:ext>
          </a:extLst>
        </xdr:cNvPr>
        <xdr:cNvCxnSpPr/>
      </xdr:nvCxnSpPr>
      <xdr:spPr>
        <a:xfrm flipV="1">
          <a:off x="16318864" y="9738360"/>
          <a:ext cx="0" cy="1068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9542</xdr:rowOff>
    </xdr:from>
    <xdr:ext cx="405111" cy="259045"/>
    <xdr:sp macro="" textlink="">
      <xdr:nvSpPr>
        <xdr:cNvPr id="628" name="【学校施設】&#10;有形固定資産減価償却率最小値テキスト">
          <a:extLst>
            <a:ext uri="{FF2B5EF4-FFF2-40B4-BE49-F238E27FC236}">
              <a16:creationId xmlns:a16="http://schemas.microsoft.com/office/drawing/2014/main" id="{58EDE8DF-F888-4983-A26A-FED89964A75C}"/>
            </a:ext>
          </a:extLst>
        </xdr:cNvPr>
        <xdr:cNvSpPr txBox="1"/>
      </xdr:nvSpPr>
      <xdr:spPr>
        <a:xfrm>
          <a:off x="16357600" y="10810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5715</xdr:rowOff>
    </xdr:from>
    <xdr:to>
      <xdr:col>86</xdr:col>
      <xdr:colOff>25400</xdr:colOff>
      <xdr:row>63</xdr:row>
      <xdr:rowOff>5715</xdr:rowOff>
    </xdr:to>
    <xdr:cxnSp macro="">
      <xdr:nvCxnSpPr>
        <xdr:cNvPr id="629" name="直線コネクタ 628">
          <a:extLst>
            <a:ext uri="{FF2B5EF4-FFF2-40B4-BE49-F238E27FC236}">
              <a16:creationId xmlns:a16="http://schemas.microsoft.com/office/drawing/2014/main" id="{1D260AFD-692E-4878-951F-43AE089BD1C8}"/>
            </a:ext>
          </a:extLst>
        </xdr:cNvPr>
        <xdr:cNvCxnSpPr/>
      </xdr:nvCxnSpPr>
      <xdr:spPr>
        <a:xfrm>
          <a:off x="16230600" y="10807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83837</xdr:rowOff>
    </xdr:from>
    <xdr:ext cx="405111" cy="259045"/>
    <xdr:sp macro="" textlink="">
      <xdr:nvSpPr>
        <xdr:cNvPr id="630" name="【学校施設】&#10;有形固定資産減価償却率最大値テキスト">
          <a:extLst>
            <a:ext uri="{FF2B5EF4-FFF2-40B4-BE49-F238E27FC236}">
              <a16:creationId xmlns:a16="http://schemas.microsoft.com/office/drawing/2014/main" id="{09213F67-6D31-42B4-8B2A-0D05437EEA4A}"/>
            </a:ext>
          </a:extLst>
        </xdr:cNvPr>
        <xdr:cNvSpPr txBox="1"/>
      </xdr:nvSpPr>
      <xdr:spPr>
        <a:xfrm>
          <a:off x="16357600" y="9513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137160</xdr:rowOff>
    </xdr:from>
    <xdr:to>
      <xdr:col>86</xdr:col>
      <xdr:colOff>25400</xdr:colOff>
      <xdr:row>56</xdr:row>
      <xdr:rowOff>137160</xdr:rowOff>
    </xdr:to>
    <xdr:cxnSp macro="">
      <xdr:nvCxnSpPr>
        <xdr:cNvPr id="631" name="直線コネクタ 630">
          <a:extLst>
            <a:ext uri="{FF2B5EF4-FFF2-40B4-BE49-F238E27FC236}">
              <a16:creationId xmlns:a16="http://schemas.microsoft.com/office/drawing/2014/main" id="{FF5BC112-0D72-45CF-95BD-07B20739D201}"/>
            </a:ext>
          </a:extLst>
        </xdr:cNvPr>
        <xdr:cNvCxnSpPr/>
      </xdr:nvCxnSpPr>
      <xdr:spPr>
        <a:xfrm>
          <a:off x="16230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6367</xdr:rowOff>
    </xdr:from>
    <xdr:ext cx="405111" cy="259045"/>
    <xdr:sp macro="" textlink="">
      <xdr:nvSpPr>
        <xdr:cNvPr id="632" name="【学校施設】&#10;有形固定資産減価償却率平均値テキスト">
          <a:extLst>
            <a:ext uri="{FF2B5EF4-FFF2-40B4-BE49-F238E27FC236}">
              <a16:creationId xmlns:a16="http://schemas.microsoft.com/office/drawing/2014/main" id="{33DDD136-22BC-4318-B8EF-DD28341E980B}"/>
            </a:ext>
          </a:extLst>
        </xdr:cNvPr>
        <xdr:cNvSpPr txBox="1"/>
      </xdr:nvSpPr>
      <xdr:spPr>
        <a:xfrm>
          <a:off x="16357600" y="10121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154940</xdr:rowOff>
    </xdr:from>
    <xdr:to>
      <xdr:col>85</xdr:col>
      <xdr:colOff>177800</xdr:colOff>
      <xdr:row>60</xdr:row>
      <xdr:rowOff>85090</xdr:rowOff>
    </xdr:to>
    <xdr:sp macro="" textlink="">
      <xdr:nvSpPr>
        <xdr:cNvPr id="633" name="フローチャート: 判断 632">
          <a:extLst>
            <a:ext uri="{FF2B5EF4-FFF2-40B4-BE49-F238E27FC236}">
              <a16:creationId xmlns:a16="http://schemas.microsoft.com/office/drawing/2014/main" id="{3711A6C8-39CB-40CB-9A01-C26335FDF62E}"/>
            </a:ext>
          </a:extLst>
        </xdr:cNvPr>
        <xdr:cNvSpPr/>
      </xdr:nvSpPr>
      <xdr:spPr>
        <a:xfrm>
          <a:off x="162687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141605</xdr:rowOff>
    </xdr:from>
    <xdr:to>
      <xdr:col>81</xdr:col>
      <xdr:colOff>101600</xdr:colOff>
      <xdr:row>60</xdr:row>
      <xdr:rowOff>71755</xdr:rowOff>
    </xdr:to>
    <xdr:sp macro="" textlink="">
      <xdr:nvSpPr>
        <xdr:cNvPr id="634" name="フローチャート: 判断 633">
          <a:extLst>
            <a:ext uri="{FF2B5EF4-FFF2-40B4-BE49-F238E27FC236}">
              <a16:creationId xmlns:a16="http://schemas.microsoft.com/office/drawing/2014/main" id="{18006097-EA03-4F65-B0F4-87EFC9A49606}"/>
            </a:ext>
          </a:extLst>
        </xdr:cNvPr>
        <xdr:cNvSpPr/>
      </xdr:nvSpPr>
      <xdr:spPr>
        <a:xfrm>
          <a:off x="15430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130175</xdr:rowOff>
    </xdr:from>
    <xdr:to>
      <xdr:col>76</xdr:col>
      <xdr:colOff>165100</xdr:colOff>
      <xdr:row>60</xdr:row>
      <xdr:rowOff>60325</xdr:rowOff>
    </xdr:to>
    <xdr:sp macro="" textlink="">
      <xdr:nvSpPr>
        <xdr:cNvPr id="635" name="フローチャート: 判断 634">
          <a:extLst>
            <a:ext uri="{FF2B5EF4-FFF2-40B4-BE49-F238E27FC236}">
              <a16:creationId xmlns:a16="http://schemas.microsoft.com/office/drawing/2014/main" id="{82A79FB2-44A4-4839-9348-0DBF9E68B5D2}"/>
            </a:ext>
          </a:extLst>
        </xdr:cNvPr>
        <xdr:cNvSpPr/>
      </xdr:nvSpPr>
      <xdr:spPr>
        <a:xfrm>
          <a:off x="14541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124460</xdr:rowOff>
    </xdr:from>
    <xdr:to>
      <xdr:col>72</xdr:col>
      <xdr:colOff>38100</xdr:colOff>
      <xdr:row>60</xdr:row>
      <xdr:rowOff>54610</xdr:rowOff>
    </xdr:to>
    <xdr:sp macro="" textlink="">
      <xdr:nvSpPr>
        <xdr:cNvPr id="636" name="フローチャート: 判断 635">
          <a:extLst>
            <a:ext uri="{FF2B5EF4-FFF2-40B4-BE49-F238E27FC236}">
              <a16:creationId xmlns:a16="http://schemas.microsoft.com/office/drawing/2014/main" id="{FDF1194E-3F96-4041-8D39-C7CE9D5664DB}"/>
            </a:ext>
          </a:extLst>
        </xdr:cNvPr>
        <xdr:cNvSpPr/>
      </xdr:nvSpPr>
      <xdr:spPr>
        <a:xfrm>
          <a:off x="13652500" y="1024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113030</xdr:rowOff>
    </xdr:from>
    <xdr:to>
      <xdr:col>67</xdr:col>
      <xdr:colOff>101600</xdr:colOff>
      <xdr:row>60</xdr:row>
      <xdr:rowOff>43180</xdr:rowOff>
    </xdr:to>
    <xdr:sp macro="" textlink="">
      <xdr:nvSpPr>
        <xdr:cNvPr id="637" name="フローチャート: 判断 636">
          <a:extLst>
            <a:ext uri="{FF2B5EF4-FFF2-40B4-BE49-F238E27FC236}">
              <a16:creationId xmlns:a16="http://schemas.microsoft.com/office/drawing/2014/main" id="{3410F0A6-680C-4D73-B8DE-71F0F75DD051}"/>
            </a:ext>
          </a:extLst>
        </xdr:cNvPr>
        <xdr:cNvSpPr/>
      </xdr:nvSpPr>
      <xdr:spPr>
        <a:xfrm>
          <a:off x="12763500" y="1022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DD432690-3463-471E-AAB0-24B63ABC6E9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8DB7FA20-778E-477E-B6C2-AA9B35732C6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2D2D93FA-E6A8-449A-96FF-3709ADBE2D77}"/>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D0052463-6760-4779-BB1B-27902E5DDF7B}"/>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B4AE4B18-09A6-4495-9651-A3AE7FBE9B6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101600</xdr:rowOff>
    </xdr:from>
    <xdr:to>
      <xdr:col>85</xdr:col>
      <xdr:colOff>177800</xdr:colOff>
      <xdr:row>61</xdr:row>
      <xdr:rowOff>31750</xdr:rowOff>
    </xdr:to>
    <xdr:sp macro="" textlink="">
      <xdr:nvSpPr>
        <xdr:cNvPr id="643" name="楕円 642">
          <a:extLst>
            <a:ext uri="{FF2B5EF4-FFF2-40B4-BE49-F238E27FC236}">
              <a16:creationId xmlns:a16="http://schemas.microsoft.com/office/drawing/2014/main" id="{766E8AE1-A60B-44A5-8116-4226DAD574D1}"/>
            </a:ext>
          </a:extLst>
        </xdr:cNvPr>
        <xdr:cNvSpPr/>
      </xdr:nvSpPr>
      <xdr:spPr>
        <a:xfrm>
          <a:off x="16268700" y="1038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80027</xdr:rowOff>
    </xdr:from>
    <xdr:ext cx="405111" cy="259045"/>
    <xdr:sp macro="" textlink="">
      <xdr:nvSpPr>
        <xdr:cNvPr id="644" name="【学校施設】&#10;有形固定資産減価償却率該当値テキスト">
          <a:extLst>
            <a:ext uri="{FF2B5EF4-FFF2-40B4-BE49-F238E27FC236}">
              <a16:creationId xmlns:a16="http://schemas.microsoft.com/office/drawing/2014/main" id="{B53A8658-5E4E-4EB3-8F63-62A05BB5B19D}"/>
            </a:ext>
          </a:extLst>
        </xdr:cNvPr>
        <xdr:cNvSpPr txBox="1"/>
      </xdr:nvSpPr>
      <xdr:spPr>
        <a:xfrm>
          <a:off x="16357600"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107315</xdr:rowOff>
    </xdr:from>
    <xdr:to>
      <xdr:col>81</xdr:col>
      <xdr:colOff>101600</xdr:colOff>
      <xdr:row>61</xdr:row>
      <xdr:rowOff>37465</xdr:rowOff>
    </xdr:to>
    <xdr:sp macro="" textlink="">
      <xdr:nvSpPr>
        <xdr:cNvPr id="645" name="楕円 644">
          <a:extLst>
            <a:ext uri="{FF2B5EF4-FFF2-40B4-BE49-F238E27FC236}">
              <a16:creationId xmlns:a16="http://schemas.microsoft.com/office/drawing/2014/main" id="{74AF2EF4-FCD7-4276-8685-6EBD59637EB3}"/>
            </a:ext>
          </a:extLst>
        </xdr:cNvPr>
        <xdr:cNvSpPr/>
      </xdr:nvSpPr>
      <xdr:spPr>
        <a:xfrm>
          <a:off x="1543050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152400</xdr:rowOff>
    </xdr:from>
    <xdr:to>
      <xdr:col>85</xdr:col>
      <xdr:colOff>127000</xdr:colOff>
      <xdr:row>60</xdr:row>
      <xdr:rowOff>158115</xdr:rowOff>
    </xdr:to>
    <xdr:cxnSp macro="">
      <xdr:nvCxnSpPr>
        <xdr:cNvPr id="646" name="直線コネクタ 645">
          <a:extLst>
            <a:ext uri="{FF2B5EF4-FFF2-40B4-BE49-F238E27FC236}">
              <a16:creationId xmlns:a16="http://schemas.microsoft.com/office/drawing/2014/main" id="{E0DE6833-AF0B-41BC-9669-E829296ECE97}"/>
            </a:ext>
          </a:extLst>
        </xdr:cNvPr>
        <xdr:cNvCxnSpPr/>
      </xdr:nvCxnSpPr>
      <xdr:spPr>
        <a:xfrm flipV="1">
          <a:off x="15481300" y="1043940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147320</xdr:rowOff>
    </xdr:from>
    <xdr:to>
      <xdr:col>76</xdr:col>
      <xdr:colOff>165100</xdr:colOff>
      <xdr:row>61</xdr:row>
      <xdr:rowOff>77470</xdr:rowOff>
    </xdr:to>
    <xdr:sp macro="" textlink="">
      <xdr:nvSpPr>
        <xdr:cNvPr id="647" name="楕円 646">
          <a:extLst>
            <a:ext uri="{FF2B5EF4-FFF2-40B4-BE49-F238E27FC236}">
              <a16:creationId xmlns:a16="http://schemas.microsoft.com/office/drawing/2014/main" id="{184540EA-FDA5-43E4-83CA-C4D49C7B0664}"/>
            </a:ext>
          </a:extLst>
        </xdr:cNvPr>
        <xdr:cNvSpPr/>
      </xdr:nvSpPr>
      <xdr:spPr>
        <a:xfrm>
          <a:off x="14541500" y="1043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158115</xdr:rowOff>
    </xdr:from>
    <xdr:to>
      <xdr:col>81</xdr:col>
      <xdr:colOff>50800</xdr:colOff>
      <xdr:row>61</xdr:row>
      <xdr:rowOff>26670</xdr:rowOff>
    </xdr:to>
    <xdr:cxnSp macro="">
      <xdr:nvCxnSpPr>
        <xdr:cNvPr id="648" name="直線コネクタ 647">
          <a:extLst>
            <a:ext uri="{FF2B5EF4-FFF2-40B4-BE49-F238E27FC236}">
              <a16:creationId xmlns:a16="http://schemas.microsoft.com/office/drawing/2014/main" id="{A31E8D4D-08A3-4180-AC62-6FF16AF13AAB}"/>
            </a:ext>
          </a:extLst>
        </xdr:cNvPr>
        <xdr:cNvCxnSpPr/>
      </xdr:nvCxnSpPr>
      <xdr:spPr>
        <a:xfrm flipV="1">
          <a:off x="14592300" y="1044511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635</xdr:rowOff>
    </xdr:from>
    <xdr:to>
      <xdr:col>72</xdr:col>
      <xdr:colOff>38100</xdr:colOff>
      <xdr:row>61</xdr:row>
      <xdr:rowOff>102235</xdr:rowOff>
    </xdr:to>
    <xdr:sp macro="" textlink="">
      <xdr:nvSpPr>
        <xdr:cNvPr id="649" name="楕円 648">
          <a:extLst>
            <a:ext uri="{FF2B5EF4-FFF2-40B4-BE49-F238E27FC236}">
              <a16:creationId xmlns:a16="http://schemas.microsoft.com/office/drawing/2014/main" id="{6C665BC0-7EE5-4117-A442-C1F9C82B6234}"/>
            </a:ext>
          </a:extLst>
        </xdr:cNvPr>
        <xdr:cNvSpPr/>
      </xdr:nvSpPr>
      <xdr:spPr>
        <a:xfrm>
          <a:off x="13652500" y="1045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26670</xdr:rowOff>
    </xdr:from>
    <xdr:to>
      <xdr:col>76</xdr:col>
      <xdr:colOff>114300</xdr:colOff>
      <xdr:row>61</xdr:row>
      <xdr:rowOff>51435</xdr:rowOff>
    </xdr:to>
    <xdr:cxnSp macro="">
      <xdr:nvCxnSpPr>
        <xdr:cNvPr id="650" name="直線コネクタ 649">
          <a:extLst>
            <a:ext uri="{FF2B5EF4-FFF2-40B4-BE49-F238E27FC236}">
              <a16:creationId xmlns:a16="http://schemas.microsoft.com/office/drawing/2014/main" id="{E0DA2496-B9F2-4313-B5A9-CA0D82AAD33E}"/>
            </a:ext>
          </a:extLst>
        </xdr:cNvPr>
        <xdr:cNvCxnSpPr/>
      </xdr:nvCxnSpPr>
      <xdr:spPr>
        <a:xfrm flipV="1">
          <a:off x="13703300" y="1048512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17780</xdr:rowOff>
    </xdr:from>
    <xdr:to>
      <xdr:col>67</xdr:col>
      <xdr:colOff>101600</xdr:colOff>
      <xdr:row>61</xdr:row>
      <xdr:rowOff>119380</xdr:rowOff>
    </xdr:to>
    <xdr:sp macro="" textlink="">
      <xdr:nvSpPr>
        <xdr:cNvPr id="651" name="楕円 650">
          <a:extLst>
            <a:ext uri="{FF2B5EF4-FFF2-40B4-BE49-F238E27FC236}">
              <a16:creationId xmlns:a16="http://schemas.microsoft.com/office/drawing/2014/main" id="{A0D61A03-0CC1-4857-84A0-12181BBCB6FE}"/>
            </a:ext>
          </a:extLst>
        </xdr:cNvPr>
        <xdr:cNvSpPr/>
      </xdr:nvSpPr>
      <xdr:spPr>
        <a:xfrm>
          <a:off x="12763500" y="1047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51435</xdr:rowOff>
    </xdr:from>
    <xdr:to>
      <xdr:col>71</xdr:col>
      <xdr:colOff>177800</xdr:colOff>
      <xdr:row>61</xdr:row>
      <xdr:rowOff>68580</xdr:rowOff>
    </xdr:to>
    <xdr:cxnSp macro="">
      <xdr:nvCxnSpPr>
        <xdr:cNvPr id="652" name="直線コネクタ 651">
          <a:extLst>
            <a:ext uri="{FF2B5EF4-FFF2-40B4-BE49-F238E27FC236}">
              <a16:creationId xmlns:a16="http://schemas.microsoft.com/office/drawing/2014/main" id="{D7EA01D6-19B7-478A-8801-E699CF202E82}"/>
            </a:ext>
          </a:extLst>
        </xdr:cNvPr>
        <xdr:cNvCxnSpPr/>
      </xdr:nvCxnSpPr>
      <xdr:spPr>
        <a:xfrm flipV="1">
          <a:off x="12814300" y="1050988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88282</xdr:rowOff>
    </xdr:from>
    <xdr:ext cx="405111" cy="259045"/>
    <xdr:sp macro="" textlink="">
      <xdr:nvSpPr>
        <xdr:cNvPr id="653" name="n_1aveValue【学校施設】&#10;有形固定資産減価償却率">
          <a:extLst>
            <a:ext uri="{FF2B5EF4-FFF2-40B4-BE49-F238E27FC236}">
              <a16:creationId xmlns:a16="http://schemas.microsoft.com/office/drawing/2014/main" id="{E2DDA38B-3240-4412-A2F9-AFC9BFFB0C08}"/>
            </a:ext>
          </a:extLst>
        </xdr:cNvPr>
        <xdr:cNvSpPr txBox="1"/>
      </xdr:nvSpPr>
      <xdr:spPr>
        <a:xfrm>
          <a:off x="152660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76852</xdr:rowOff>
    </xdr:from>
    <xdr:ext cx="405111" cy="259045"/>
    <xdr:sp macro="" textlink="">
      <xdr:nvSpPr>
        <xdr:cNvPr id="654" name="n_2aveValue【学校施設】&#10;有形固定資産減価償却率">
          <a:extLst>
            <a:ext uri="{FF2B5EF4-FFF2-40B4-BE49-F238E27FC236}">
              <a16:creationId xmlns:a16="http://schemas.microsoft.com/office/drawing/2014/main" id="{966AAE8D-3320-4D09-87DB-DD14C00E41C6}"/>
            </a:ext>
          </a:extLst>
        </xdr:cNvPr>
        <xdr:cNvSpPr txBox="1"/>
      </xdr:nvSpPr>
      <xdr:spPr>
        <a:xfrm>
          <a:off x="14389744" y="1002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71137</xdr:rowOff>
    </xdr:from>
    <xdr:ext cx="405111" cy="259045"/>
    <xdr:sp macro="" textlink="">
      <xdr:nvSpPr>
        <xdr:cNvPr id="655" name="n_3aveValue【学校施設】&#10;有形固定資産減価償却率">
          <a:extLst>
            <a:ext uri="{FF2B5EF4-FFF2-40B4-BE49-F238E27FC236}">
              <a16:creationId xmlns:a16="http://schemas.microsoft.com/office/drawing/2014/main" id="{B8CDA5F3-09CD-45A1-93A8-14DBCA8AA352}"/>
            </a:ext>
          </a:extLst>
        </xdr:cNvPr>
        <xdr:cNvSpPr txBox="1"/>
      </xdr:nvSpPr>
      <xdr:spPr>
        <a:xfrm>
          <a:off x="13500744" y="1001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59707</xdr:rowOff>
    </xdr:from>
    <xdr:ext cx="405111" cy="259045"/>
    <xdr:sp macro="" textlink="">
      <xdr:nvSpPr>
        <xdr:cNvPr id="656" name="n_4aveValue【学校施設】&#10;有形固定資産減価償却率">
          <a:extLst>
            <a:ext uri="{FF2B5EF4-FFF2-40B4-BE49-F238E27FC236}">
              <a16:creationId xmlns:a16="http://schemas.microsoft.com/office/drawing/2014/main" id="{8ED85796-BFB0-4AB7-BF7A-3341AE7B7FE0}"/>
            </a:ext>
          </a:extLst>
        </xdr:cNvPr>
        <xdr:cNvSpPr txBox="1"/>
      </xdr:nvSpPr>
      <xdr:spPr>
        <a:xfrm>
          <a:off x="1261174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28592</xdr:rowOff>
    </xdr:from>
    <xdr:ext cx="405111" cy="259045"/>
    <xdr:sp macro="" textlink="">
      <xdr:nvSpPr>
        <xdr:cNvPr id="657" name="n_1mainValue【学校施設】&#10;有形固定資産減価償却率">
          <a:extLst>
            <a:ext uri="{FF2B5EF4-FFF2-40B4-BE49-F238E27FC236}">
              <a16:creationId xmlns:a16="http://schemas.microsoft.com/office/drawing/2014/main" id="{5D526AB7-C1D3-4059-A488-211CC5CB9B04}"/>
            </a:ext>
          </a:extLst>
        </xdr:cNvPr>
        <xdr:cNvSpPr txBox="1"/>
      </xdr:nvSpPr>
      <xdr:spPr>
        <a:xfrm>
          <a:off x="15266044" y="1048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68597</xdr:rowOff>
    </xdr:from>
    <xdr:ext cx="405111" cy="259045"/>
    <xdr:sp macro="" textlink="">
      <xdr:nvSpPr>
        <xdr:cNvPr id="658" name="n_2mainValue【学校施設】&#10;有形固定資産減価償却率">
          <a:extLst>
            <a:ext uri="{FF2B5EF4-FFF2-40B4-BE49-F238E27FC236}">
              <a16:creationId xmlns:a16="http://schemas.microsoft.com/office/drawing/2014/main" id="{1D5E224E-2368-4E91-9B74-A84301ABA2E9}"/>
            </a:ext>
          </a:extLst>
        </xdr:cNvPr>
        <xdr:cNvSpPr txBox="1"/>
      </xdr:nvSpPr>
      <xdr:spPr>
        <a:xfrm>
          <a:off x="14389744" y="1052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93362</xdr:rowOff>
    </xdr:from>
    <xdr:ext cx="405111" cy="259045"/>
    <xdr:sp macro="" textlink="">
      <xdr:nvSpPr>
        <xdr:cNvPr id="659" name="n_3mainValue【学校施設】&#10;有形固定資産減価償却率">
          <a:extLst>
            <a:ext uri="{FF2B5EF4-FFF2-40B4-BE49-F238E27FC236}">
              <a16:creationId xmlns:a16="http://schemas.microsoft.com/office/drawing/2014/main" id="{81876575-BCDD-4CD0-9290-076D1CE2F379}"/>
            </a:ext>
          </a:extLst>
        </xdr:cNvPr>
        <xdr:cNvSpPr txBox="1"/>
      </xdr:nvSpPr>
      <xdr:spPr>
        <a:xfrm>
          <a:off x="13500744" y="1055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110507</xdr:rowOff>
    </xdr:from>
    <xdr:ext cx="405111" cy="259045"/>
    <xdr:sp macro="" textlink="">
      <xdr:nvSpPr>
        <xdr:cNvPr id="660" name="n_4mainValue【学校施設】&#10;有形固定資産減価償却率">
          <a:extLst>
            <a:ext uri="{FF2B5EF4-FFF2-40B4-BE49-F238E27FC236}">
              <a16:creationId xmlns:a16="http://schemas.microsoft.com/office/drawing/2014/main" id="{94854C08-312C-4913-AAA1-17CCE15419FF}"/>
            </a:ext>
          </a:extLst>
        </xdr:cNvPr>
        <xdr:cNvSpPr txBox="1"/>
      </xdr:nvSpPr>
      <xdr:spPr>
        <a:xfrm>
          <a:off x="12611744" y="1056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1" name="正方形/長方形 660">
          <a:extLst>
            <a:ext uri="{FF2B5EF4-FFF2-40B4-BE49-F238E27FC236}">
              <a16:creationId xmlns:a16="http://schemas.microsoft.com/office/drawing/2014/main" id="{73AAAD41-CF9A-4AC1-B1BC-40229D1E509E}"/>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2" name="正方形/長方形 661">
          <a:extLst>
            <a:ext uri="{FF2B5EF4-FFF2-40B4-BE49-F238E27FC236}">
              <a16:creationId xmlns:a16="http://schemas.microsoft.com/office/drawing/2014/main" id="{37A485CE-8423-4371-B5E7-DC1B007AFDB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3" name="正方形/長方形 662">
          <a:extLst>
            <a:ext uri="{FF2B5EF4-FFF2-40B4-BE49-F238E27FC236}">
              <a16:creationId xmlns:a16="http://schemas.microsoft.com/office/drawing/2014/main" id="{179F4A12-0CC8-4093-93A5-1AF464C5C583}"/>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4" name="正方形/長方形 663">
          <a:extLst>
            <a:ext uri="{FF2B5EF4-FFF2-40B4-BE49-F238E27FC236}">
              <a16:creationId xmlns:a16="http://schemas.microsoft.com/office/drawing/2014/main" id="{5D9D581E-0EC7-4890-874F-189494FA7763}"/>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5" name="正方形/長方形 664">
          <a:extLst>
            <a:ext uri="{FF2B5EF4-FFF2-40B4-BE49-F238E27FC236}">
              <a16:creationId xmlns:a16="http://schemas.microsoft.com/office/drawing/2014/main" id="{A5F5C5F3-4004-4370-85B8-D5D352743C4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6" name="正方形/長方形 665">
          <a:extLst>
            <a:ext uri="{FF2B5EF4-FFF2-40B4-BE49-F238E27FC236}">
              <a16:creationId xmlns:a16="http://schemas.microsoft.com/office/drawing/2014/main" id="{666FCE99-02C5-449E-8B64-9D1CD2478E91}"/>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7" name="正方形/長方形 666">
          <a:extLst>
            <a:ext uri="{FF2B5EF4-FFF2-40B4-BE49-F238E27FC236}">
              <a16:creationId xmlns:a16="http://schemas.microsoft.com/office/drawing/2014/main" id="{6191B4FE-51FC-434A-9B3B-CF3353FF8A8C}"/>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8" name="正方形/長方形 667">
          <a:extLst>
            <a:ext uri="{FF2B5EF4-FFF2-40B4-BE49-F238E27FC236}">
              <a16:creationId xmlns:a16="http://schemas.microsoft.com/office/drawing/2014/main" id="{EA8AE9AD-71D7-4027-87A5-78D020E9E11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9" name="テキスト ボックス 668">
          <a:extLst>
            <a:ext uri="{FF2B5EF4-FFF2-40B4-BE49-F238E27FC236}">
              <a16:creationId xmlns:a16="http://schemas.microsoft.com/office/drawing/2014/main" id="{4761022C-6FC5-4022-8914-E8BD43A23012}"/>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0" name="直線コネクタ 669">
          <a:extLst>
            <a:ext uri="{FF2B5EF4-FFF2-40B4-BE49-F238E27FC236}">
              <a16:creationId xmlns:a16="http://schemas.microsoft.com/office/drawing/2014/main" id="{AFA9786E-03E9-4D04-BA20-1BD59DD00579}"/>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1" name="直線コネクタ 670">
          <a:extLst>
            <a:ext uri="{FF2B5EF4-FFF2-40B4-BE49-F238E27FC236}">
              <a16:creationId xmlns:a16="http://schemas.microsoft.com/office/drawing/2014/main" id="{82B23D0C-8D4E-410F-83EF-0022C9C41965}"/>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2" name="テキスト ボックス 671">
          <a:extLst>
            <a:ext uri="{FF2B5EF4-FFF2-40B4-BE49-F238E27FC236}">
              <a16:creationId xmlns:a16="http://schemas.microsoft.com/office/drawing/2014/main" id="{BA18FC59-FF2B-419E-AD12-994EC888A687}"/>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3" name="直線コネクタ 672">
          <a:extLst>
            <a:ext uri="{FF2B5EF4-FFF2-40B4-BE49-F238E27FC236}">
              <a16:creationId xmlns:a16="http://schemas.microsoft.com/office/drawing/2014/main" id="{2226D890-6B01-4F80-B637-77527667BFE6}"/>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4" name="テキスト ボックス 673">
          <a:extLst>
            <a:ext uri="{FF2B5EF4-FFF2-40B4-BE49-F238E27FC236}">
              <a16:creationId xmlns:a16="http://schemas.microsoft.com/office/drawing/2014/main" id="{886033FB-84C6-4D20-8C2C-351FC3E4E424}"/>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5" name="直線コネクタ 674">
          <a:extLst>
            <a:ext uri="{FF2B5EF4-FFF2-40B4-BE49-F238E27FC236}">
              <a16:creationId xmlns:a16="http://schemas.microsoft.com/office/drawing/2014/main" id="{FEFB5B60-0423-4EED-8602-D817531B404E}"/>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6" name="テキスト ボックス 675">
          <a:extLst>
            <a:ext uri="{FF2B5EF4-FFF2-40B4-BE49-F238E27FC236}">
              <a16:creationId xmlns:a16="http://schemas.microsoft.com/office/drawing/2014/main" id="{C2DB64A5-965B-492F-B9F6-7E6B8388BDE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7" name="直線コネクタ 676">
          <a:extLst>
            <a:ext uri="{FF2B5EF4-FFF2-40B4-BE49-F238E27FC236}">
              <a16:creationId xmlns:a16="http://schemas.microsoft.com/office/drawing/2014/main" id="{308E74BA-BCE6-4888-973F-7C62FFCDE865}"/>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8" name="テキスト ボックス 677">
          <a:extLst>
            <a:ext uri="{FF2B5EF4-FFF2-40B4-BE49-F238E27FC236}">
              <a16:creationId xmlns:a16="http://schemas.microsoft.com/office/drawing/2014/main" id="{F4654CE4-B258-4AD3-89E4-79BA8D5EFD6E}"/>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9" name="直線コネクタ 678">
          <a:extLst>
            <a:ext uri="{FF2B5EF4-FFF2-40B4-BE49-F238E27FC236}">
              <a16:creationId xmlns:a16="http://schemas.microsoft.com/office/drawing/2014/main" id="{712FCFC0-D64A-4894-90A7-DDBA23E00063}"/>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0" name="テキスト ボックス 679">
          <a:extLst>
            <a:ext uri="{FF2B5EF4-FFF2-40B4-BE49-F238E27FC236}">
              <a16:creationId xmlns:a16="http://schemas.microsoft.com/office/drawing/2014/main" id="{E82E13B9-A8FC-4BBB-ABCA-690A68A43981}"/>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1" name="直線コネクタ 680">
          <a:extLst>
            <a:ext uri="{FF2B5EF4-FFF2-40B4-BE49-F238E27FC236}">
              <a16:creationId xmlns:a16="http://schemas.microsoft.com/office/drawing/2014/main" id="{446AAF2F-EA58-4DD4-B706-41CEB1C2005F}"/>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2" name="テキスト ボックス 681">
          <a:extLst>
            <a:ext uri="{FF2B5EF4-FFF2-40B4-BE49-F238E27FC236}">
              <a16:creationId xmlns:a16="http://schemas.microsoft.com/office/drawing/2014/main" id="{E9F7BFBD-CB34-441F-93F1-A988BC127E32}"/>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3" name="【学校施設】&#10;一人当たり面積グラフ枠">
          <a:extLst>
            <a:ext uri="{FF2B5EF4-FFF2-40B4-BE49-F238E27FC236}">
              <a16:creationId xmlns:a16="http://schemas.microsoft.com/office/drawing/2014/main" id="{6612839F-7E36-48DE-A32F-A982DF8378C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66294</xdr:rowOff>
    </xdr:from>
    <xdr:to>
      <xdr:col>116</xdr:col>
      <xdr:colOff>62864</xdr:colOff>
      <xdr:row>62</xdr:row>
      <xdr:rowOff>169164</xdr:rowOff>
    </xdr:to>
    <xdr:cxnSp macro="">
      <xdr:nvCxnSpPr>
        <xdr:cNvPr id="684" name="直線コネクタ 683">
          <a:extLst>
            <a:ext uri="{FF2B5EF4-FFF2-40B4-BE49-F238E27FC236}">
              <a16:creationId xmlns:a16="http://schemas.microsoft.com/office/drawing/2014/main" id="{A8C88D5B-E08C-4DDC-9FC3-6BA346BBF3C3}"/>
            </a:ext>
          </a:extLst>
        </xdr:cNvPr>
        <xdr:cNvCxnSpPr/>
      </xdr:nvCxnSpPr>
      <xdr:spPr>
        <a:xfrm flipV="1">
          <a:off x="22160864" y="9496044"/>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1541</xdr:rowOff>
    </xdr:from>
    <xdr:ext cx="469744" cy="259045"/>
    <xdr:sp macro="" textlink="">
      <xdr:nvSpPr>
        <xdr:cNvPr id="685" name="【学校施設】&#10;一人当たり面積最小値テキスト">
          <a:extLst>
            <a:ext uri="{FF2B5EF4-FFF2-40B4-BE49-F238E27FC236}">
              <a16:creationId xmlns:a16="http://schemas.microsoft.com/office/drawing/2014/main" id="{0B053FDF-E801-4F29-9F2F-5572E864E547}"/>
            </a:ext>
          </a:extLst>
        </xdr:cNvPr>
        <xdr:cNvSpPr txBox="1"/>
      </xdr:nvSpPr>
      <xdr:spPr>
        <a:xfrm>
          <a:off x="22199600" y="1080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169164</xdr:rowOff>
    </xdr:from>
    <xdr:to>
      <xdr:col>116</xdr:col>
      <xdr:colOff>152400</xdr:colOff>
      <xdr:row>62</xdr:row>
      <xdr:rowOff>169164</xdr:rowOff>
    </xdr:to>
    <xdr:cxnSp macro="">
      <xdr:nvCxnSpPr>
        <xdr:cNvPr id="686" name="直線コネクタ 685">
          <a:extLst>
            <a:ext uri="{FF2B5EF4-FFF2-40B4-BE49-F238E27FC236}">
              <a16:creationId xmlns:a16="http://schemas.microsoft.com/office/drawing/2014/main" id="{1D0697AE-2527-44B6-903C-13E82E3F5C76}"/>
            </a:ext>
          </a:extLst>
        </xdr:cNvPr>
        <xdr:cNvCxnSpPr/>
      </xdr:nvCxnSpPr>
      <xdr:spPr>
        <a:xfrm>
          <a:off x="22072600" y="10799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12971</xdr:rowOff>
    </xdr:from>
    <xdr:ext cx="469744" cy="259045"/>
    <xdr:sp macro="" textlink="">
      <xdr:nvSpPr>
        <xdr:cNvPr id="687" name="【学校施設】&#10;一人当たり面積最大値テキスト">
          <a:extLst>
            <a:ext uri="{FF2B5EF4-FFF2-40B4-BE49-F238E27FC236}">
              <a16:creationId xmlns:a16="http://schemas.microsoft.com/office/drawing/2014/main" id="{02199BAB-4D25-4A90-9091-0FC1740CC104}"/>
            </a:ext>
          </a:extLst>
        </xdr:cNvPr>
        <xdr:cNvSpPr txBox="1"/>
      </xdr:nvSpPr>
      <xdr:spPr>
        <a:xfrm>
          <a:off x="22199600" y="927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66294</xdr:rowOff>
    </xdr:from>
    <xdr:to>
      <xdr:col>116</xdr:col>
      <xdr:colOff>152400</xdr:colOff>
      <xdr:row>55</xdr:row>
      <xdr:rowOff>66294</xdr:rowOff>
    </xdr:to>
    <xdr:cxnSp macro="">
      <xdr:nvCxnSpPr>
        <xdr:cNvPr id="688" name="直線コネクタ 687">
          <a:extLst>
            <a:ext uri="{FF2B5EF4-FFF2-40B4-BE49-F238E27FC236}">
              <a16:creationId xmlns:a16="http://schemas.microsoft.com/office/drawing/2014/main" id="{ADCAA574-0912-4DA5-B283-2F0A98BBD723}"/>
            </a:ext>
          </a:extLst>
        </xdr:cNvPr>
        <xdr:cNvCxnSpPr/>
      </xdr:nvCxnSpPr>
      <xdr:spPr>
        <a:xfrm>
          <a:off x="22072600" y="949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116095</xdr:rowOff>
    </xdr:from>
    <xdr:ext cx="469744" cy="259045"/>
    <xdr:sp macro="" textlink="">
      <xdr:nvSpPr>
        <xdr:cNvPr id="689" name="【学校施設】&#10;一人当たり面積平均値テキスト">
          <a:extLst>
            <a:ext uri="{FF2B5EF4-FFF2-40B4-BE49-F238E27FC236}">
              <a16:creationId xmlns:a16="http://schemas.microsoft.com/office/drawing/2014/main" id="{110E53C1-EE2C-4DF9-838F-CBE19DAE6A7D}"/>
            </a:ext>
          </a:extLst>
        </xdr:cNvPr>
        <xdr:cNvSpPr txBox="1"/>
      </xdr:nvSpPr>
      <xdr:spPr>
        <a:xfrm>
          <a:off x="22199600" y="10403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93218</xdr:rowOff>
    </xdr:from>
    <xdr:to>
      <xdr:col>116</xdr:col>
      <xdr:colOff>114300</xdr:colOff>
      <xdr:row>62</xdr:row>
      <xdr:rowOff>23368</xdr:rowOff>
    </xdr:to>
    <xdr:sp macro="" textlink="">
      <xdr:nvSpPr>
        <xdr:cNvPr id="690" name="フローチャート: 判断 689">
          <a:extLst>
            <a:ext uri="{FF2B5EF4-FFF2-40B4-BE49-F238E27FC236}">
              <a16:creationId xmlns:a16="http://schemas.microsoft.com/office/drawing/2014/main" id="{296C6286-5DAB-4D9A-987A-95B2DF700785}"/>
            </a:ext>
          </a:extLst>
        </xdr:cNvPr>
        <xdr:cNvSpPr/>
      </xdr:nvSpPr>
      <xdr:spPr>
        <a:xfrm>
          <a:off x="22110700" y="1055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105981</xdr:rowOff>
    </xdr:from>
    <xdr:to>
      <xdr:col>112</xdr:col>
      <xdr:colOff>38100</xdr:colOff>
      <xdr:row>62</xdr:row>
      <xdr:rowOff>36131</xdr:rowOff>
    </xdr:to>
    <xdr:sp macro="" textlink="">
      <xdr:nvSpPr>
        <xdr:cNvPr id="691" name="フローチャート: 判断 690">
          <a:extLst>
            <a:ext uri="{FF2B5EF4-FFF2-40B4-BE49-F238E27FC236}">
              <a16:creationId xmlns:a16="http://schemas.microsoft.com/office/drawing/2014/main" id="{FC5848C4-304D-48A2-A181-3110F3865391}"/>
            </a:ext>
          </a:extLst>
        </xdr:cNvPr>
        <xdr:cNvSpPr/>
      </xdr:nvSpPr>
      <xdr:spPr>
        <a:xfrm>
          <a:off x="21272500" y="1056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109030</xdr:rowOff>
    </xdr:from>
    <xdr:to>
      <xdr:col>107</xdr:col>
      <xdr:colOff>101600</xdr:colOff>
      <xdr:row>62</xdr:row>
      <xdr:rowOff>39180</xdr:rowOff>
    </xdr:to>
    <xdr:sp macro="" textlink="">
      <xdr:nvSpPr>
        <xdr:cNvPr id="692" name="フローチャート: 判断 691">
          <a:extLst>
            <a:ext uri="{FF2B5EF4-FFF2-40B4-BE49-F238E27FC236}">
              <a16:creationId xmlns:a16="http://schemas.microsoft.com/office/drawing/2014/main" id="{8D7D2843-1E7D-4DE8-9E00-DE2216FEE756}"/>
            </a:ext>
          </a:extLst>
        </xdr:cNvPr>
        <xdr:cNvSpPr/>
      </xdr:nvSpPr>
      <xdr:spPr>
        <a:xfrm>
          <a:off x="20383500" y="1056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86741</xdr:rowOff>
    </xdr:from>
    <xdr:to>
      <xdr:col>102</xdr:col>
      <xdr:colOff>165100</xdr:colOff>
      <xdr:row>62</xdr:row>
      <xdr:rowOff>16891</xdr:rowOff>
    </xdr:to>
    <xdr:sp macro="" textlink="">
      <xdr:nvSpPr>
        <xdr:cNvPr id="693" name="フローチャート: 判断 692">
          <a:extLst>
            <a:ext uri="{FF2B5EF4-FFF2-40B4-BE49-F238E27FC236}">
              <a16:creationId xmlns:a16="http://schemas.microsoft.com/office/drawing/2014/main" id="{3F9BE2E4-6311-4DFE-BDE4-7B878C12CEDF}"/>
            </a:ext>
          </a:extLst>
        </xdr:cNvPr>
        <xdr:cNvSpPr/>
      </xdr:nvSpPr>
      <xdr:spPr>
        <a:xfrm>
          <a:off x="19494500" y="1054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107124</xdr:rowOff>
    </xdr:from>
    <xdr:to>
      <xdr:col>98</xdr:col>
      <xdr:colOff>38100</xdr:colOff>
      <xdr:row>62</xdr:row>
      <xdr:rowOff>37274</xdr:rowOff>
    </xdr:to>
    <xdr:sp macro="" textlink="">
      <xdr:nvSpPr>
        <xdr:cNvPr id="694" name="フローチャート: 判断 693">
          <a:extLst>
            <a:ext uri="{FF2B5EF4-FFF2-40B4-BE49-F238E27FC236}">
              <a16:creationId xmlns:a16="http://schemas.microsoft.com/office/drawing/2014/main" id="{D8B4F62B-ED13-4948-BE16-5E228445640B}"/>
            </a:ext>
          </a:extLst>
        </xdr:cNvPr>
        <xdr:cNvSpPr/>
      </xdr:nvSpPr>
      <xdr:spPr>
        <a:xfrm>
          <a:off x="18605500" y="1056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10E49BF9-19CD-4C48-86F9-5C57459FE3D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83D0566D-C8AB-4015-919F-B0880666A4B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FED23595-D68E-4ADA-8AC8-A523715ABD13}"/>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BAC6158B-6719-4BFF-9B24-050329523095}"/>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38EA9030-6714-44A3-85B5-00C6BFFF6DE6}"/>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100267</xdr:rowOff>
    </xdr:from>
    <xdr:to>
      <xdr:col>116</xdr:col>
      <xdr:colOff>114300</xdr:colOff>
      <xdr:row>62</xdr:row>
      <xdr:rowOff>30417</xdr:rowOff>
    </xdr:to>
    <xdr:sp macro="" textlink="">
      <xdr:nvSpPr>
        <xdr:cNvPr id="700" name="楕円 699">
          <a:extLst>
            <a:ext uri="{FF2B5EF4-FFF2-40B4-BE49-F238E27FC236}">
              <a16:creationId xmlns:a16="http://schemas.microsoft.com/office/drawing/2014/main" id="{62A4261A-DB8C-4F97-9D4A-26F2033A9DC1}"/>
            </a:ext>
          </a:extLst>
        </xdr:cNvPr>
        <xdr:cNvSpPr/>
      </xdr:nvSpPr>
      <xdr:spPr>
        <a:xfrm>
          <a:off x="22110700" y="10558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78694</xdr:rowOff>
    </xdr:from>
    <xdr:ext cx="469744" cy="259045"/>
    <xdr:sp macro="" textlink="">
      <xdr:nvSpPr>
        <xdr:cNvPr id="701" name="【学校施設】&#10;一人当たり面積該当値テキスト">
          <a:extLst>
            <a:ext uri="{FF2B5EF4-FFF2-40B4-BE49-F238E27FC236}">
              <a16:creationId xmlns:a16="http://schemas.microsoft.com/office/drawing/2014/main" id="{F9C4D088-E818-40A0-9488-079D1C542FAE}"/>
            </a:ext>
          </a:extLst>
        </xdr:cNvPr>
        <xdr:cNvSpPr txBox="1"/>
      </xdr:nvSpPr>
      <xdr:spPr>
        <a:xfrm>
          <a:off x="22199600" y="1053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106553</xdr:rowOff>
    </xdr:from>
    <xdr:to>
      <xdr:col>112</xdr:col>
      <xdr:colOff>38100</xdr:colOff>
      <xdr:row>62</xdr:row>
      <xdr:rowOff>36703</xdr:rowOff>
    </xdr:to>
    <xdr:sp macro="" textlink="">
      <xdr:nvSpPr>
        <xdr:cNvPr id="702" name="楕円 701">
          <a:extLst>
            <a:ext uri="{FF2B5EF4-FFF2-40B4-BE49-F238E27FC236}">
              <a16:creationId xmlns:a16="http://schemas.microsoft.com/office/drawing/2014/main" id="{69842D27-F312-4592-BC3B-19B12172F4EF}"/>
            </a:ext>
          </a:extLst>
        </xdr:cNvPr>
        <xdr:cNvSpPr/>
      </xdr:nvSpPr>
      <xdr:spPr>
        <a:xfrm>
          <a:off x="21272500" y="1056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151067</xdr:rowOff>
    </xdr:from>
    <xdr:to>
      <xdr:col>116</xdr:col>
      <xdr:colOff>63500</xdr:colOff>
      <xdr:row>61</xdr:row>
      <xdr:rowOff>157353</xdr:rowOff>
    </xdr:to>
    <xdr:cxnSp macro="">
      <xdr:nvCxnSpPr>
        <xdr:cNvPr id="703" name="直線コネクタ 702">
          <a:extLst>
            <a:ext uri="{FF2B5EF4-FFF2-40B4-BE49-F238E27FC236}">
              <a16:creationId xmlns:a16="http://schemas.microsoft.com/office/drawing/2014/main" id="{2F106859-6C41-4C8A-859C-8ACA91697F56}"/>
            </a:ext>
          </a:extLst>
        </xdr:cNvPr>
        <xdr:cNvCxnSpPr/>
      </xdr:nvCxnSpPr>
      <xdr:spPr>
        <a:xfrm flipV="1">
          <a:off x="21323300" y="10609517"/>
          <a:ext cx="838200" cy="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76073</xdr:rowOff>
    </xdr:from>
    <xdr:to>
      <xdr:col>107</xdr:col>
      <xdr:colOff>101600</xdr:colOff>
      <xdr:row>62</xdr:row>
      <xdr:rowOff>6223</xdr:rowOff>
    </xdr:to>
    <xdr:sp macro="" textlink="">
      <xdr:nvSpPr>
        <xdr:cNvPr id="704" name="楕円 703">
          <a:extLst>
            <a:ext uri="{FF2B5EF4-FFF2-40B4-BE49-F238E27FC236}">
              <a16:creationId xmlns:a16="http://schemas.microsoft.com/office/drawing/2014/main" id="{112CF6C6-8A31-4AC7-806C-55D94CE6BEC9}"/>
            </a:ext>
          </a:extLst>
        </xdr:cNvPr>
        <xdr:cNvSpPr/>
      </xdr:nvSpPr>
      <xdr:spPr>
        <a:xfrm>
          <a:off x="20383500" y="1053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126873</xdr:rowOff>
    </xdr:from>
    <xdr:to>
      <xdr:col>111</xdr:col>
      <xdr:colOff>177800</xdr:colOff>
      <xdr:row>61</xdr:row>
      <xdr:rowOff>157353</xdr:rowOff>
    </xdr:to>
    <xdr:cxnSp macro="">
      <xdr:nvCxnSpPr>
        <xdr:cNvPr id="705" name="直線コネクタ 704">
          <a:extLst>
            <a:ext uri="{FF2B5EF4-FFF2-40B4-BE49-F238E27FC236}">
              <a16:creationId xmlns:a16="http://schemas.microsoft.com/office/drawing/2014/main" id="{838D4C88-30FA-4C2F-9BEE-D74129481062}"/>
            </a:ext>
          </a:extLst>
        </xdr:cNvPr>
        <xdr:cNvCxnSpPr/>
      </xdr:nvCxnSpPr>
      <xdr:spPr>
        <a:xfrm>
          <a:off x="20434300" y="10585323"/>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84645</xdr:rowOff>
    </xdr:from>
    <xdr:to>
      <xdr:col>102</xdr:col>
      <xdr:colOff>165100</xdr:colOff>
      <xdr:row>62</xdr:row>
      <xdr:rowOff>14795</xdr:rowOff>
    </xdr:to>
    <xdr:sp macro="" textlink="">
      <xdr:nvSpPr>
        <xdr:cNvPr id="706" name="楕円 705">
          <a:extLst>
            <a:ext uri="{FF2B5EF4-FFF2-40B4-BE49-F238E27FC236}">
              <a16:creationId xmlns:a16="http://schemas.microsoft.com/office/drawing/2014/main" id="{B37DD6BF-BC14-4C1E-8B3D-65C30DBEB4D5}"/>
            </a:ext>
          </a:extLst>
        </xdr:cNvPr>
        <xdr:cNvSpPr/>
      </xdr:nvSpPr>
      <xdr:spPr>
        <a:xfrm>
          <a:off x="19494500" y="10543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126873</xdr:rowOff>
    </xdr:from>
    <xdr:to>
      <xdr:col>107</xdr:col>
      <xdr:colOff>50800</xdr:colOff>
      <xdr:row>61</xdr:row>
      <xdr:rowOff>135445</xdr:rowOff>
    </xdr:to>
    <xdr:cxnSp macro="">
      <xdr:nvCxnSpPr>
        <xdr:cNvPr id="707" name="直線コネクタ 706">
          <a:extLst>
            <a:ext uri="{FF2B5EF4-FFF2-40B4-BE49-F238E27FC236}">
              <a16:creationId xmlns:a16="http://schemas.microsoft.com/office/drawing/2014/main" id="{65034695-A16B-4D9D-A73D-F7685B9E120F}"/>
            </a:ext>
          </a:extLst>
        </xdr:cNvPr>
        <xdr:cNvCxnSpPr/>
      </xdr:nvCxnSpPr>
      <xdr:spPr>
        <a:xfrm flipV="1">
          <a:off x="19545300" y="10585323"/>
          <a:ext cx="889000" cy="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90360</xdr:rowOff>
    </xdr:from>
    <xdr:to>
      <xdr:col>98</xdr:col>
      <xdr:colOff>38100</xdr:colOff>
      <xdr:row>62</xdr:row>
      <xdr:rowOff>20510</xdr:rowOff>
    </xdr:to>
    <xdr:sp macro="" textlink="">
      <xdr:nvSpPr>
        <xdr:cNvPr id="708" name="楕円 707">
          <a:extLst>
            <a:ext uri="{FF2B5EF4-FFF2-40B4-BE49-F238E27FC236}">
              <a16:creationId xmlns:a16="http://schemas.microsoft.com/office/drawing/2014/main" id="{AA9546F8-62D9-4135-AC34-E5581EBD234F}"/>
            </a:ext>
          </a:extLst>
        </xdr:cNvPr>
        <xdr:cNvSpPr/>
      </xdr:nvSpPr>
      <xdr:spPr>
        <a:xfrm>
          <a:off x="18605500" y="10548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135445</xdr:rowOff>
    </xdr:from>
    <xdr:to>
      <xdr:col>102</xdr:col>
      <xdr:colOff>114300</xdr:colOff>
      <xdr:row>61</xdr:row>
      <xdr:rowOff>141160</xdr:rowOff>
    </xdr:to>
    <xdr:cxnSp macro="">
      <xdr:nvCxnSpPr>
        <xdr:cNvPr id="709" name="直線コネクタ 708">
          <a:extLst>
            <a:ext uri="{FF2B5EF4-FFF2-40B4-BE49-F238E27FC236}">
              <a16:creationId xmlns:a16="http://schemas.microsoft.com/office/drawing/2014/main" id="{784B4DC5-C93E-4B2E-9E98-A3463066F3CF}"/>
            </a:ext>
          </a:extLst>
        </xdr:cNvPr>
        <xdr:cNvCxnSpPr/>
      </xdr:nvCxnSpPr>
      <xdr:spPr>
        <a:xfrm flipV="1">
          <a:off x="18656300" y="1059389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52658</xdr:rowOff>
    </xdr:from>
    <xdr:ext cx="469744" cy="259045"/>
    <xdr:sp macro="" textlink="">
      <xdr:nvSpPr>
        <xdr:cNvPr id="710" name="n_1aveValue【学校施設】&#10;一人当たり面積">
          <a:extLst>
            <a:ext uri="{FF2B5EF4-FFF2-40B4-BE49-F238E27FC236}">
              <a16:creationId xmlns:a16="http://schemas.microsoft.com/office/drawing/2014/main" id="{94C67B7F-5C12-4ADB-92F7-F3E9DE5ED49A}"/>
            </a:ext>
          </a:extLst>
        </xdr:cNvPr>
        <xdr:cNvSpPr txBox="1"/>
      </xdr:nvSpPr>
      <xdr:spPr>
        <a:xfrm>
          <a:off x="21075727" y="10339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30307</xdr:rowOff>
    </xdr:from>
    <xdr:ext cx="469744" cy="259045"/>
    <xdr:sp macro="" textlink="">
      <xdr:nvSpPr>
        <xdr:cNvPr id="711" name="n_2aveValue【学校施設】&#10;一人当たり面積">
          <a:extLst>
            <a:ext uri="{FF2B5EF4-FFF2-40B4-BE49-F238E27FC236}">
              <a16:creationId xmlns:a16="http://schemas.microsoft.com/office/drawing/2014/main" id="{63F306C1-3AFB-4C2A-AD59-594A9217D567}"/>
            </a:ext>
          </a:extLst>
        </xdr:cNvPr>
        <xdr:cNvSpPr txBox="1"/>
      </xdr:nvSpPr>
      <xdr:spPr>
        <a:xfrm>
          <a:off x="20199427" y="1066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8018</xdr:rowOff>
    </xdr:from>
    <xdr:ext cx="469744" cy="259045"/>
    <xdr:sp macro="" textlink="">
      <xdr:nvSpPr>
        <xdr:cNvPr id="712" name="n_3aveValue【学校施設】&#10;一人当たり面積">
          <a:extLst>
            <a:ext uri="{FF2B5EF4-FFF2-40B4-BE49-F238E27FC236}">
              <a16:creationId xmlns:a16="http://schemas.microsoft.com/office/drawing/2014/main" id="{A009DE7B-9E08-4C33-8E60-A7609F58296D}"/>
            </a:ext>
          </a:extLst>
        </xdr:cNvPr>
        <xdr:cNvSpPr txBox="1"/>
      </xdr:nvSpPr>
      <xdr:spPr>
        <a:xfrm>
          <a:off x="19310427" y="10637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28401</xdr:rowOff>
    </xdr:from>
    <xdr:ext cx="469744" cy="259045"/>
    <xdr:sp macro="" textlink="">
      <xdr:nvSpPr>
        <xdr:cNvPr id="713" name="n_4aveValue【学校施設】&#10;一人当たり面積">
          <a:extLst>
            <a:ext uri="{FF2B5EF4-FFF2-40B4-BE49-F238E27FC236}">
              <a16:creationId xmlns:a16="http://schemas.microsoft.com/office/drawing/2014/main" id="{D7EA4E23-D810-40BA-9D94-DDBF7BA34FE9}"/>
            </a:ext>
          </a:extLst>
        </xdr:cNvPr>
        <xdr:cNvSpPr txBox="1"/>
      </xdr:nvSpPr>
      <xdr:spPr>
        <a:xfrm>
          <a:off x="18421427" y="10658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27830</xdr:rowOff>
    </xdr:from>
    <xdr:ext cx="469744" cy="259045"/>
    <xdr:sp macro="" textlink="">
      <xdr:nvSpPr>
        <xdr:cNvPr id="714" name="n_1mainValue【学校施設】&#10;一人当たり面積">
          <a:extLst>
            <a:ext uri="{FF2B5EF4-FFF2-40B4-BE49-F238E27FC236}">
              <a16:creationId xmlns:a16="http://schemas.microsoft.com/office/drawing/2014/main" id="{28F7A83C-D7FD-4A7A-A039-2671B0DB515A}"/>
            </a:ext>
          </a:extLst>
        </xdr:cNvPr>
        <xdr:cNvSpPr txBox="1"/>
      </xdr:nvSpPr>
      <xdr:spPr>
        <a:xfrm>
          <a:off x="21075727" y="1065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22750</xdr:rowOff>
    </xdr:from>
    <xdr:ext cx="469744" cy="259045"/>
    <xdr:sp macro="" textlink="">
      <xdr:nvSpPr>
        <xdr:cNvPr id="715" name="n_2mainValue【学校施設】&#10;一人当たり面積">
          <a:extLst>
            <a:ext uri="{FF2B5EF4-FFF2-40B4-BE49-F238E27FC236}">
              <a16:creationId xmlns:a16="http://schemas.microsoft.com/office/drawing/2014/main" id="{B1714695-7247-4E77-9EC6-6A669E7E7D6A}"/>
            </a:ext>
          </a:extLst>
        </xdr:cNvPr>
        <xdr:cNvSpPr txBox="1"/>
      </xdr:nvSpPr>
      <xdr:spPr>
        <a:xfrm>
          <a:off x="20199427" y="1030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31322</xdr:rowOff>
    </xdr:from>
    <xdr:ext cx="469744" cy="259045"/>
    <xdr:sp macro="" textlink="">
      <xdr:nvSpPr>
        <xdr:cNvPr id="716" name="n_3mainValue【学校施設】&#10;一人当たり面積">
          <a:extLst>
            <a:ext uri="{FF2B5EF4-FFF2-40B4-BE49-F238E27FC236}">
              <a16:creationId xmlns:a16="http://schemas.microsoft.com/office/drawing/2014/main" id="{D82842FE-45B8-49CC-AB15-7432A1AD931C}"/>
            </a:ext>
          </a:extLst>
        </xdr:cNvPr>
        <xdr:cNvSpPr txBox="1"/>
      </xdr:nvSpPr>
      <xdr:spPr>
        <a:xfrm>
          <a:off x="19310427" y="1031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37037</xdr:rowOff>
    </xdr:from>
    <xdr:ext cx="469744" cy="259045"/>
    <xdr:sp macro="" textlink="">
      <xdr:nvSpPr>
        <xdr:cNvPr id="717" name="n_4mainValue【学校施設】&#10;一人当たり面積">
          <a:extLst>
            <a:ext uri="{FF2B5EF4-FFF2-40B4-BE49-F238E27FC236}">
              <a16:creationId xmlns:a16="http://schemas.microsoft.com/office/drawing/2014/main" id="{EC997FF8-FFD4-4FD4-A369-75CBB3ADE2D8}"/>
            </a:ext>
          </a:extLst>
        </xdr:cNvPr>
        <xdr:cNvSpPr txBox="1"/>
      </xdr:nvSpPr>
      <xdr:spPr>
        <a:xfrm>
          <a:off x="18421427" y="1032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8" name="正方形/長方形 717">
          <a:extLst>
            <a:ext uri="{FF2B5EF4-FFF2-40B4-BE49-F238E27FC236}">
              <a16:creationId xmlns:a16="http://schemas.microsoft.com/office/drawing/2014/main" id="{9975960B-628B-4D2A-A2F6-943C15AFA092}"/>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9" name="正方形/長方形 718">
          <a:extLst>
            <a:ext uri="{FF2B5EF4-FFF2-40B4-BE49-F238E27FC236}">
              <a16:creationId xmlns:a16="http://schemas.microsoft.com/office/drawing/2014/main" id="{CBCC7BCC-B592-4434-B808-84862038FB43}"/>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0" name="正方形/長方形 719">
          <a:extLst>
            <a:ext uri="{FF2B5EF4-FFF2-40B4-BE49-F238E27FC236}">
              <a16:creationId xmlns:a16="http://schemas.microsoft.com/office/drawing/2014/main" id="{55A4D8A4-C565-42CE-BAC7-D5663C8EC01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1" name="正方形/長方形 720">
          <a:extLst>
            <a:ext uri="{FF2B5EF4-FFF2-40B4-BE49-F238E27FC236}">
              <a16:creationId xmlns:a16="http://schemas.microsoft.com/office/drawing/2014/main" id="{087CCC64-CCD8-4EF2-BE86-DCAACEC66FB8}"/>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2" name="正方形/長方形 721">
          <a:extLst>
            <a:ext uri="{FF2B5EF4-FFF2-40B4-BE49-F238E27FC236}">
              <a16:creationId xmlns:a16="http://schemas.microsoft.com/office/drawing/2014/main" id="{08930B11-9413-4149-B27E-A6A9D5FDAC1C}"/>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3" name="正方形/長方形 722">
          <a:extLst>
            <a:ext uri="{FF2B5EF4-FFF2-40B4-BE49-F238E27FC236}">
              <a16:creationId xmlns:a16="http://schemas.microsoft.com/office/drawing/2014/main" id="{DD3953FF-98D7-4EF1-A0C0-5DDD08E82D8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4" name="正方形/長方形 723">
          <a:extLst>
            <a:ext uri="{FF2B5EF4-FFF2-40B4-BE49-F238E27FC236}">
              <a16:creationId xmlns:a16="http://schemas.microsoft.com/office/drawing/2014/main" id="{DFCDA567-E297-482B-802C-F823C04FC7F9}"/>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5" name="正方形/長方形 724">
          <a:extLst>
            <a:ext uri="{FF2B5EF4-FFF2-40B4-BE49-F238E27FC236}">
              <a16:creationId xmlns:a16="http://schemas.microsoft.com/office/drawing/2014/main" id="{055BBD69-68C5-46C9-BFCA-62C3012AC35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6" name="テキスト ボックス 725">
          <a:extLst>
            <a:ext uri="{FF2B5EF4-FFF2-40B4-BE49-F238E27FC236}">
              <a16:creationId xmlns:a16="http://schemas.microsoft.com/office/drawing/2014/main" id="{543450EB-1CEE-4213-8A56-1D33BF8BA04B}"/>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7" name="直線コネクタ 726">
          <a:extLst>
            <a:ext uri="{FF2B5EF4-FFF2-40B4-BE49-F238E27FC236}">
              <a16:creationId xmlns:a16="http://schemas.microsoft.com/office/drawing/2014/main" id="{B0E93ED2-FEB8-4850-9A07-09F21553E235}"/>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8" name="テキスト ボックス 727">
          <a:extLst>
            <a:ext uri="{FF2B5EF4-FFF2-40B4-BE49-F238E27FC236}">
              <a16:creationId xmlns:a16="http://schemas.microsoft.com/office/drawing/2014/main" id="{F946B3CD-FE15-48BE-BC86-B583D8E255AD}"/>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9" name="直線コネクタ 728">
          <a:extLst>
            <a:ext uri="{FF2B5EF4-FFF2-40B4-BE49-F238E27FC236}">
              <a16:creationId xmlns:a16="http://schemas.microsoft.com/office/drawing/2014/main" id="{21EC1B35-2163-485B-9E7E-501929E4895E}"/>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0" name="テキスト ボックス 729">
          <a:extLst>
            <a:ext uri="{FF2B5EF4-FFF2-40B4-BE49-F238E27FC236}">
              <a16:creationId xmlns:a16="http://schemas.microsoft.com/office/drawing/2014/main" id="{EF55971A-26FD-49E3-9565-C52D54C35245}"/>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1" name="直線コネクタ 730">
          <a:extLst>
            <a:ext uri="{FF2B5EF4-FFF2-40B4-BE49-F238E27FC236}">
              <a16:creationId xmlns:a16="http://schemas.microsoft.com/office/drawing/2014/main" id="{DD5F89CB-E9A3-4F23-8C58-3A1A936EED92}"/>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2" name="テキスト ボックス 731">
          <a:extLst>
            <a:ext uri="{FF2B5EF4-FFF2-40B4-BE49-F238E27FC236}">
              <a16:creationId xmlns:a16="http://schemas.microsoft.com/office/drawing/2014/main" id="{26ABC272-0D95-4D09-9527-A5F0682893FC}"/>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3" name="直線コネクタ 732">
          <a:extLst>
            <a:ext uri="{FF2B5EF4-FFF2-40B4-BE49-F238E27FC236}">
              <a16:creationId xmlns:a16="http://schemas.microsoft.com/office/drawing/2014/main" id="{A9A84E55-8C04-4611-835E-8F66CECE8849}"/>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4" name="テキスト ボックス 733">
          <a:extLst>
            <a:ext uri="{FF2B5EF4-FFF2-40B4-BE49-F238E27FC236}">
              <a16:creationId xmlns:a16="http://schemas.microsoft.com/office/drawing/2014/main" id="{FDFA43FC-8B79-4FFB-8581-8A4ABCA4A34E}"/>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5" name="直線コネクタ 734">
          <a:extLst>
            <a:ext uri="{FF2B5EF4-FFF2-40B4-BE49-F238E27FC236}">
              <a16:creationId xmlns:a16="http://schemas.microsoft.com/office/drawing/2014/main" id="{095053D8-1148-4F5E-9D9C-AC418E00322C}"/>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6" name="テキスト ボックス 735">
          <a:extLst>
            <a:ext uri="{FF2B5EF4-FFF2-40B4-BE49-F238E27FC236}">
              <a16:creationId xmlns:a16="http://schemas.microsoft.com/office/drawing/2014/main" id="{64B8C6F4-3A9C-4C8F-82A6-502E885296F3}"/>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7" name="直線コネクタ 736">
          <a:extLst>
            <a:ext uri="{FF2B5EF4-FFF2-40B4-BE49-F238E27FC236}">
              <a16:creationId xmlns:a16="http://schemas.microsoft.com/office/drawing/2014/main" id="{F6CCAF53-9267-4182-A1FC-E9C9765E68B7}"/>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8" name="テキスト ボックス 737">
          <a:extLst>
            <a:ext uri="{FF2B5EF4-FFF2-40B4-BE49-F238E27FC236}">
              <a16:creationId xmlns:a16="http://schemas.microsoft.com/office/drawing/2014/main" id="{91EA4493-8561-4DAD-9FD9-BB72C8A09A15}"/>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9" name="直線コネクタ 738">
          <a:extLst>
            <a:ext uri="{FF2B5EF4-FFF2-40B4-BE49-F238E27FC236}">
              <a16:creationId xmlns:a16="http://schemas.microsoft.com/office/drawing/2014/main" id="{DDC40225-B8BF-4AEB-91D3-9ADE676BA9C4}"/>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0" name="テキスト ボックス 739">
          <a:extLst>
            <a:ext uri="{FF2B5EF4-FFF2-40B4-BE49-F238E27FC236}">
              <a16:creationId xmlns:a16="http://schemas.microsoft.com/office/drawing/2014/main" id="{CCFDA516-EE5F-4C59-B2EC-4CD49034F0B7}"/>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1" name="直線コネクタ 740">
          <a:extLst>
            <a:ext uri="{FF2B5EF4-FFF2-40B4-BE49-F238E27FC236}">
              <a16:creationId xmlns:a16="http://schemas.microsoft.com/office/drawing/2014/main" id="{14B1CD47-A878-4354-B683-2ACE65E96D3A}"/>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2" name="【児童館】&#10;有形固定資産減価償却率グラフ枠">
          <a:extLst>
            <a:ext uri="{FF2B5EF4-FFF2-40B4-BE49-F238E27FC236}">
              <a16:creationId xmlns:a16="http://schemas.microsoft.com/office/drawing/2014/main" id="{BDC9AB0A-A80F-4A63-8C77-05E2F24858C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136071</xdr:rowOff>
    </xdr:from>
    <xdr:to>
      <xdr:col>85</xdr:col>
      <xdr:colOff>126364</xdr:colOff>
      <xdr:row>86</xdr:row>
      <xdr:rowOff>168729</xdr:rowOff>
    </xdr:to>
    <xdr:cxnSp macro="">
      <xdr:nvCxnSpPr>
        <xdr:cNvPr id="743" name="直線コネクタ 742">
          <a:extLst>
            <a:ext uri="{FF2B5EF4-FFF2-40B4-BE49-F238E27FC236}">
              <a16:creationId xmlns:a16="http://schemas.microsoft.com/office/drawing/2014/main" id="{05BBFBDA-B237-4ECF-A7DA-3E1A757D3400}"/>
            </a:ext>
          </a:extLst>
        </xdr:cNvPr>
        <xdr:cNvCxnSpPr/>
      </xdr:nvCxnSpPr>
      <xdr:spPr>
        <a:xfrm flipV="1">
          <a:off x="16318864" y="1333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4" name="【児童館】&#10;有形固定資産減価償却率最小値テキスト">
          <a:extLst>
            <a:ext uri="{FF2B5EF4-FFF2-40B4-BE49-F238E27FC236}">
              <a16:creationId xmlns:a16="http://schemas.microsoft.com/office/drawing/2014/main" id="{543D5371-87FD-468E-B801-FD6B9674DB88}"/>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5" name="直線コネクタ 744">
          <a:extLst>
            <a:ext uri="{FF2B5EF4-FFF2-40B4-BE49-F238E27FC236}">
              <a16:creationId xmlns:a16="http://schemas.microsoft.com/office/drawing/2014/main" id="{CA0FC5B6-B39C-407F-B0C2-7711356BB466}"/>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82748</xdr:rowOff>
    </xdr:from>
    <xdr:ext cx="340478" cy="259045"/>
    <xdr:sp macro="" textlink="">
      <xdr:nvSpPr>
        <xdr:cNvPr id="746" name="【児童館】&#10;有形固定資産減価償却率最大値テキスト">
          <a:extLst>
            <a:ext uri="{FF2B5EF4-FFF2-40B4-BE49-F238E27FC236}">
              <a16:creationId xmlns:a16="http://schemas.microsoft.com/office/drawing/2014/main" id="{2A510465-F16D-41A9-844C-33518D178F90}"/>
            </a:ext>
          </a:extLst>
        </xdr:cNvPr>
        <xdr:cNvSpPr txBox="1"/>
      </xdr:nvSpPr>
      <xdr:spPr>
        <a:xfrm>
          <a:off x="16357600" y="131129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136071</xdr:rowOff>
    </xdr:from>
    <xdr:to>
      <xdr:col>86</xdr:col>
      <xdr:colOff>25400</xdr:colOff>
      <xdr:row>77</xdr:row>
      <xdr:rowOff>136071</xdr:rowOff>
    </xdr:to>
    <xdr:cxnSp macro="">
      <xdr:nvCxnSpPr>
        <xdr:cNvPr id="747" name="直線コネクタ 746">
          <a:extLst>
            <a:ext uri="{FF2B5EF4-FFF2-40B4-BE49-F238E27FC236}">
              <a16:creationId xmlns:a16="http://schemas.microsoft.com/office/drawing/2014/main" id="{1F66081B-C387-48C3-907B-83D4349A9251}"/>
            </a:ext>
          </a:extLst>
        </xdr:cNvPr>
        <xdr:cNvCxnSpPr/>
      </xdr:nvCxnSpPr>
      <xdr:spPr>
        <a:xfrm>
          <a:off x="16230600" y="1333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83656</xdr:rowOff>
    </xdr:from>
    <xdr:ext cx="405111" cy="259045"/>
    <xdr:sp macro="" textlink="">
      <xdr:nvSpPr>
        <xdr:cNvPr id="748" name="【児童館】&#10;有形固定資産減価償却率平均値テキスト">
          <a:extLst>
            <a:ext uri="{FF2B5EF4-FFF2-40B4-BE49-F238E27FC236}">
              <a16:creationId xmlns:a16="http://schemas.microsoft.com/office/drawing/2014/main" id="{B86F0D90-DA33-4FDB-8AFB-3ADBF61E8895}"/>
            </a:ext>
          </a:extLst>
        </xdr:cNvPr>
        <xdr:cNvSpPr txBox="1"/>
      </xdr:nvSpPr>
      <xdr:spPr>
        <a:xfrm>
          <a:off x="16357600" y="139711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60779</xdr:rowOff>
    </xdr:from>
    <xdr:to>
      <xdr:col>85</xdr:col>
      <xdr:colOff>177800</xdr:colOff>
      <xdr:row>82</xdr:row>
      <xdr:rowOff>162379</xdr:rowOff>
    </xdr:to>
    <xdr:sp macro="" textlink="">
      <xdr:nvSpPr>
        <xdr:cNvPr id="749" name="フローチャート: 判断 748">
          <a:extLst>
            <a:ext uri="{FF2B5EF4-FFF2-40B4-BE49-F238E27FC236}">
              <a16:creationId xmlns:a16="http://schemas.microsoft.com/office/drawing/2014/main" id="{FF7121B5-4FAB-47F8-BF54-02E6EBA5FCF6}"/>
            </a:ext>
          </a:extLst>
        </xdr:cNvPr>
        <xdr:cNvSpPr/>
      </xdr:nvSpPr>
      <xdr:spPr>
        <a:xfrm>
          <a:off x="162687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37919</xdr:rowOff>
    </xdr:from>
    <xdr:to>
      <xdr:col>81</xdr:col>
      <xdr:colOff>101600</xdr:colOff>
      <xdr:row>82</xdr:row>
      <xdr:rowOff>139519</xdr:rowOff>
    </xdr:to>
    <xdr:sp macro="" textlink="">
      <xdr:nvSpPr>
        <xdr:cNvPr id="750" name="フローチャート: 判断 749">
          <a:extLst>
            <a:ext uri="{FF2B5EF4-FFF2-40B4-BE49-F238E27FC236}">
              <a16:creationId xmlns:a16="http://schemas.microsoft.com/office/drawing/2014/main" id="{8E36B4E1-8C90-40C5-A9C3-29BCB2DE97C1}"/>
            </a:ext>
          </a:extLst>
        </xdr:cNvPr>
        <xdr:cNvSpPr/>
      </xdr:nvSpPr>
      <xdr:spPr>
        <a:xfrm>
          <a:off x="15430500" y="1409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93436</xdr:rowOff>
    </xdr:from>
    <xdr:to>
      <xdr:col>76</xdr:col>
      <xdr:colOff>165100</xdr:colOff>
      <xdr:row>83</xdr:row>
      <xdr:rowOff>23586</xdr:rowOff>
    </xdr:to>
    <xdr:sp macro="" textlink="">
      <xdr:nvSpPr>
        <xdr:cNvPr id="751" name="フローチャート: 判断 750">
          <a:extLst>
            <a:ext uri="{FF2B5EF4-FFF2-40B4-BE49-F238E27FC236}">
              <a16:creationId xmlns:a16="http://schemas.microsoft.com/office/drawing/2014/main" id="{F5079A57-87F8-40DD-A6CE-D9E175F58AF4}"/>
            </a:ext>
          </a:extLst>
        </xdr:cNvPr>
        <xdr:cNvSpPr/>
      </xdr:nvSpPr>
      <xdr:spPr>
        <a:xfrm>
          <a:off x="14541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103232</xdr:rowOff>
    </xdr:from>
    <xdr:to>
      <xdr:col>72</xdr:col>
      <xdr:colOff>38100</xdr:colOff>
      <xdr:row>83</xdr:row>
      <xdr:rowOff>33382</xdr:rowOff>
    </xdr:to>
    <xdr:sp macro="" textlink="">
      <xdr:nvSpPr>
        <xdr:cNvPr id="752" name="フローチャート: 判断 751">
          <a:extLst>
            <a:ext uri="{FF2B5EF4-FFF2-40B4-BE49-F238E27FC236}">
              <a16:creationId xmlns:a16="http://schemas.microsoft.com/office/drawing/2014/main" id="{9B292F99-14AC-48A0-9A0B-B2A3EE83CB07}"/>
            </a:ext>
          </a:extLst>
        </xdr:cNvPr>
        <xdr:cNvSpPr/>
      </xdr:nvSpPr>
      <xdr:spPr>
        <a:xfrm>
          <a:off x="13652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62412</xdr:rowOff>
    </xdr:from>
    <xdr:to>
      <xdr:col>67</xdr:col>
      <xdr:colOff>101600</xdr:colOff>
      <xdr:row>82</xdr:row>
      <xdr:rowOff>164012</xdr:rowOff>
    </xdr:to>
    <xdr:sp macro="" textlink="">
      <xdr:nvSpPr>
        <xdr:cNvPr id="753" name="フローチャート: 判断 752">
          <a:extLst>
            <a:ext uri="{FF2B5EF4-FFF2-40B4-BE49-F238E27FC236}">
              <a16:creationId xmlns:a16="http://schemas.microsoft.com/office/drawing/2014/main" id="{797EE550-9717-4862-B752-8DAF950DAB04}"/>
            </a:ext>
          </a:extLst>
        </xdr:cNvPr>
        <xdr:cNvSpPr/>
      </xdr:nvSpPr>
      <xdr:spPr>
        <a:xfrm>
          <a:off x="12763500" y="1412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8169CEEE-7C6D-49C3-9D0B-BF462AF14AC1}"/>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CFB1E063-315C-47FB-A835-83BD69FBB8F7}"/>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532F67C2-D5DD-4885-867E-FB799A7675F8}"/>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8124B64C-1B12-47A9-8280-5F4A19109A8E}"/>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037F69ED-5167-4887-836B-F7CB6984E44D}"/>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104866</xdr:rowOff>
    </xdr:from>
    <xdr:to>
      <xdr:col>85</xdr:col>
      <xdr:colOff>177800</xdr:colOff>
      <xdr:row>85</xdr:row>
      <xdr:rowOff>35016</xdr:rowOff>
    </xdr:to>
    <xdr:sp macro="" textlink="">
      <xdr:nvSpPr>
        <xdr:cNvPr id="759" name="楕円 758">
          <a:extLst>
            <a:ext uri="{FF2B5EF4-FFF2-40B4-BE49-F238E27FC236}">
              <a16:creationId xmlns:a16="http://schemas.microsoft.com/office/drawing/2014/main" id="{64C197EB-8815-447A-8539-B376B2C616A4}"/>
            </a:ext>
          </a:extLst>
        </xdr:cNvPr>
        <xdr:cNvSpPr/>
      </xdr:nvSpPr>
      <xdr:spPr>
        <a:xfrm>
          <a:off x="16268700" y="1450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83293</xdr:rowOff>
    </xdr:from>
    <xdr:ext cx="405111" cy="259045"/>
    <xdr:sp macro="" textlink="">
      <xdr:nvSpPr>
        <xdr:cNvPr id="760" name="【児童館】&#10;有形固定資産減価償却率該当値テキスト">
          <a:extLst>
            <a:ext uri="{FF2B5EF4-FFF2-40B4-BE49-F238E27FC236}">
              <a16:creationId xmlns:a16="http://schemas.microsoft.com/office/drawing/2014/main" id="{9A120F54-8E1A-4476-B2E9-D943F59F8ADF}"/>
            </a:ext>
          </a:extLst>
        </xdr:cNvPr>
        <xdr:cNvSpPr txBox="1"/>
      </xdr:nvSpPr>
      <xdr:spPr>
        <a:xfrm>
          <a:off x="16357600" y="1448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29755</xdr:rowOff>
    </xdr:from>
    <xdr:to>
      <xdr:col>81</xdr:col>
      <xdr:colOff>101600</xdr:colOff>
      <xdr:row>84</xdr:row>
      <xdr:rowOff>131355</xdr:rowOff>
    </xdr:to>
    <xdr:sp macro="" textlink="">
      <xdr:nvSpPr>
        <xdr:cNvPr id="761" name="楕円 760">
          <a:extLst>
            <a:ext uri="{FF2B5EF4-FFF2-40B4-BE49-F238E27FC236}">
              <a16:creationId xmlns:a16="http://schemas.microsoft.com/office/drawing/2014/main" id="{40FA5FAF-0B5E-4050-9DF9-1833A7695233}"/>
            </a:ext>
          </a:extLst>
        </xdr:cNvPr>
        <xdr:cNvSpPr/>
      </xdr:nvSpPr>
      <xdr:spPr>
        <a:xfrm>
          <a:off x="15430500" y="1443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80555</xdr:rowOff>
    </xdr:from>
    <xdr:to>
      <xdr:col>85</xdr:col>
      <xdr:colOff>127000</xdr:colOff>
      <xdr:row>84</xdr:row>
      <xdr:rowOff>155666</xdr:rowOff>
    </xdr:to>
    <xdr:cxnSp macro="">
      <xdr:nvCxnSpPr>
        <xdr:cNvPr id="762" name="直線コネクタ 761">
          <a:extLst>
            <a:ext uri="{FF2B5EF4-FFF2-40B4-BE49-F238E27FC236}">
              <a16:creationId xmlns:a16="http://schemas.microsoft.com/office/drawing/2014/main" id="{F12D90FC-4DC4-4798-8822-5B583021B6B8}"/>
            </a:ext>
          </a:extLst>
        </xdr:cNvPr>
        <xdr:cNvCxnSpPr/>
      </xdr:nvCxnSpPr>
      <xdr:spPr>
        <a:xfrm>
          <a:off x="15481300" y="14482355"/>
          <a:ext cx="8382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126093</xdr:rowOff>
    </xdr:from>
    <xdr:to>
      <xdr:col>76</xdr:col>
      <xdr:colOff>165100</xdr:colOff>
      <xdr:row>84</xdr:row>
      <xdr:rowOff>56243</xdr:rowOff>
    </xdr:to>
    <xdr:sp macro="" textlink="">
      <xdr:nvSpPr>
        <xdr:cNvPr id="763" name="楕円 762">
          <a:extLst>
            <a:ext uri="{FF2B5EF4-FFF2-40B4-BE49-F238E27FC236}">
              <a16:creationId xmlns:a16="http://schemas.microsoft.com/office/drawing/2014/main" id="{AD51BDBD-6E19-4287-901D-262B663EB4E1}"/>
            </a:ext>
          </a:extLst>
        </xdr:cNvPr>
        <xdr:cNvSpPr/>
      </xdr:nvSpPr>
      <xdr:spPr>
        <a:xfrm>
          <a:off x="14541500" y="1435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5443</xdr:rowOff>
    </xdr:from>
    <xdr:to>
      <xdr:col>81</xdr:col>
      <xdr:colOff>50800</xdr:colOff>
      <xdr:row>84</xdr:row>
      <xdr:rowOff>80555</xdr:rowOff>
    </xdr:to>
    <xdr:cxnSp macro="">
      <xdr:nvCxnSpPr>
        <xdr:cNvPr id="764" name="直線コネクタ 763">
          <a:extLst>
            <a:ext uri="{FF2B5EF4-FFF2-40B4-BE49-F238E27FC236}">
              <a16:creationId xmlns:a16="http://schemas.microsoft.com/office/drawing/2014/main" id="{5207106D-42BB-49F7-AACB-19DF0E7B03D2}"/>
            </a:ext>
          </a:extLst>
        </xdr:cNvPr>
        <xdr:cNvCxnSpPr/>
      </xdr:nvCxnSpPr>
      <xdr:spPr>
        <a:xfrm>
          <a:off x="14592300" y="14407243"/>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50981</xdr:rowOff>
    </xdr:from>
    <xdr:to>
      <xdr:col>72</xdr:col>
      <xdr:colOff>38100</xdr:colOff>
      <xdr:row>83</xdr:row>
      <xdr:rowOff>152581</xdr:rowOff>
    </xdr:to>
    <xdr:sp macro="" textlink="">
      <xdr:nvSpPr>
        <xdr:cNvPr id="765" name="楕円 764">
          <a:extLst>
            <a:ext uri="{FF2B5EF4-FFF2-40B4-BE49-F238E27FC236}">
              <a16:creationId xmlns:a16="http://schemas.microsoft.com/office/drawing/2014/main" id="{74F93FEE-F251-495F-AAA8-A3D60B6E2D51}"/>
            </a:ext>
          </a:extLst>
        </xdr:cNvPr>
        <xdr:cNvSpPr/>
      </xdr:nvSpPr>
      <xdr:spPr>
        <a:xfrm>
          <a:off x="13652500" y="142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101781</xdr:rowOff>
    </xdr:from>
    <xdr:to>
      <xdr:col>76</xdr:col>
      <xdr:colOff>114300</xdr:colOff>
      <xdr:row>84</xdr:row>
      <xdr:rowOff>5443</xdr:rowOff>
    </xdr:to>
    <xdr:cxnSp macro="">
      <xdr:nvCxnSpPr>
        <xdr:cNvPr id="766" name="直線コネクタ 765">
          <a:extLst>
            <a:ext uri="{FF2B5EF4-FFF2-40B4-BE49-F238E27FC236}">
              <a16:creationId xmlns:a16="http://schemas.microsoft.com/office/drawing/2014/main" id="{BF0DCB55-042F-49F4-860A-FF4BD58D635F}"/>
            </a:ext>
          </a:extLst>
        </xdr:cNvPr>
        <xdr:cNvCxnSpPr/>
      </xdr:nvCxnSpPr>
      <xdr:spPr>
        <a:xfrm>
          <a:off x="13703300" y="14332131"/>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147320</xdr:rowOff>
    </xdr:from>
    <xdr:to>
      <xdr:col>67</xdr:col>
      <xdr:colOff>101600</xdr:colOff>
      <xdr:row>83</xdr:row>
      <xdr:rowOff>77470</xdr:rowOff>
    </xdr:to>
    <xdr:sp macro="" textlink="">
      <xdr:nvSpPr>
        <xdr:cNvPr id="767" name="楕円 766">
          <a:extLst>
            <a:ext uri="{FF2B5EF4-FFF2-40B4-BE49-F238E27FC236}">
              <a16:creationId xmlns:a16="http://schemas.microsoft.com/office/drawing/2014/main" id="{D1A65936-6D9F-4C5F-ACBC-7F5D114753F6}"/>
            </a:ext>
          </a:extLst>
        </xdr:cNvPr>
        <xdr:cNvSpPr/>
      </xdr:nvSpPr>
      <xdr:spPr>
        <a:xfrm>
          <a:off x="12763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26670</xdr:rowOff>
    </xdr:from>
    <xdr:to>
      <xdr:col>71</xdr:col>
      <xdr:colOff>177800</xdr:colOff>
      <xdr:row>83</xdr:row>
      <xdr:rowOff>101781</xdr:rowOff>
    </xdr:to>
    <xdr:cxnSp macro="">
      <xdr:nvCxnSpPr>
        <xdr:cNvPr id="768" name="直線コネクタ 767">
          <a:extLst>
            <a:ext uri="{FF2B5EF4-FFF2-40B4-BE49-F238E27FC236}">
              <a16:creationId xmlns:a16="http://schemas.microsoft.com/office/drawing/2014/main" id="{1B87E418-0B86-4ECD-B2D5-D0319C2BC061}"/>
            </a:ext>
          </a:extLst>
        </xdr:cNvPr>
        <xdr:cNvCxnSpPr/>
      </xdr:nvCxnSpPr>
      <xdr:spPr>
        <a:xfrm>
          <a:off x="12814300" y="14257020"/>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156046</xdr:rowOff>
    </xdr:from>
    <xdr:ext cx="405111" cy="259045"/>
    <xdr:sp macro="" textlink="">
      <xdr:nvSpPr>
        <xdr:cNvPr id="769" name="n_1aveValue【児童館】&#10;有形固定資産減価償却率">
          <a:extLst>
            <a:ext uri="{FF2B5EF4-FFF2-40B4-BE49-F238E27FC236}">
              <a16:creationId xmlns:a16="http://schemas.microsoft.com/office/drawing/2014/main" id="{D986959A-A206-42C3-AAEB-53468E358B0C}"/>
            </a:ext>
          </a:extLst>
        </xdr:cNvPr>
        <xdr:cNvSpPr txBox="1"/>
      </xdr:nvSpPr>
      <xdr:spPr>
        <a:xfrm>
          <a:off x="15266044" y="1387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40113</xdr:rowOff>
    </xdr:from>
    <xdr:ext cx="405111" cy="259045"/>
    <xdr:sp macro="" textlink="">
      <xdr:nvSpPr>
        <xdr:cNvPr id="770" name="n_2aveValue【児童館】&#10;有形固定資産減価償却率">
          <a:extLst>
            <a:ext uri="{FF2B5EF4-FFF2-40B4-BE49-F238E27FC236}">
              <a16:creationId xmlns:a16="http://schemas.microsoft.com/office/drawing/2014/main" id="{0F4E20A1-AEAE-47F1-8DDF-855212955108}"/>
            </a:ext>
          </a:extLst>
        </xdr:cNvPr>
        <xdr:cNvSpPr txBox="1"/>
      </xdr:nvSpPr>
      <xdr:spPr>
        <a:xfrm>
          <a:off x="14389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49909</xdr:rowOff>
    </xdr:from>
    <xdr:ext cx="405111" cy="259045"/>
    <xdr:sp macro="" textlink="">
      <xdr:nvSpPr>
        <xdr:cNvPr id="771" name="n_3aveValue【児童館】&#10;有形固定資産減価償却率">
          <a:extLst>
            <a:ext uri="{FF2B5EF4-FFF2-40B4-BE49-F238E27FC236}">
              <a16:creationId xmlns:a16="http://schemas.microsoft.com/office/drawing/2014/main" id="{7F6D21F2-4934-4381-BB60-BEEA1D697DB7}"/>
            </a:ext>
          </a:extLst>
        </xdr:cNvPr>
        <xdr:cNvSpPr txBox="1"/>
      </xdr:nvSpPr>
      <xdr:spPr>
        <a:xfrm>
          <a:off x="13500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9089</xdr:rowOff>
    </xdr:from>
    <xdr:ext cx="405111" cy="259045"/>
    <xdr:sp macro="" textlink="">
      <xdr:nvSpPr>
        <xdr:cNvPr id="772" name="n_4aveValue【児童館】&#10;有形固定資産減価償却率">
          <a:extLst>
            <a:ext uri="{FF2B5EF4-FFF2-40B4-BE49-F238E27FC236}">
              <a16:creationId xmlns:a16="http://schemas.microsoft.com/office/drawing/2014/main" id="{39A05A2C-FDAD-4E67-91E4-2DE912A166B5}"/>
            </a:ext>
          </a:extLst>
        </xdr:cNvPr>
        <xdr:cNvSpPr txBox="1"/>
      </xdr:nvSpPr>
      <xdr:spPr>
        <a:xfrm>
          <a:off x="12611744" y="1389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122482</xdr:rowOff>
    </xdr:from>
    <xdr:ext cx="405111" cy="259045"/>
    <xdr:sp macro="" textlink="">
      <xdr:nvSpPr>
        <xdr:cNvPr id="773" name="n_1mainValue【児童館】&#10;有形固定資産減価償却率">
          <a:extLst>
            <a:ext uri="{FF2B5EF4-FFF2-40B4-BE49-F238E27FC236}">
              <a16:creationId xmlns:a16="http://schemas.microsoft.com/office/drawing/2014/main" id="{31CA3BC0-748B-4550-A70F-732B1EC42CB6}"/>
            </a:ext>
          </a:extLst>
        </xdr:cNvPr>
        <xdr:cNvSpPr txBox="1"/>
      </xdr:nvSpPr>
      <xdr:spPr>
        <a:xfrm>
          <a:off x="15266044" y="1452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47370</xdr:rowOff>
    </xdr:from>
    <xdr:ext cx="405111" cy="259045"/>
    <xdr:sp macro="" textlink="">
      <xdr:nvSpPr>
        <xdr:cNvPr id="774" name="n_2mainValue【児童館】&#10;有形固定資産減価償却率">
          <a:extLst>
            <a:ext uri="{FF2B5EF4-FFF2-40B4-BE49-F238E27FC236}">
              <a16:creationId xmlns:a16="http://schemas.microsoft.com/office/drawing/2014/main" id="{E3071BC8-9C49-4B9C-B22E-E5BF5A7F686F}"/>
            </a:ext>
          </a:extLst>
        </xdr:cNvPr>
        <xdr:cNvSpPr txBox="1"/>
      </xdr:nvSpPr>
      <xdr:spPr>
        <a:xfrm>
          <a:off x="14389744" y="1444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143708</xdr:rowOff>
    </xdr:from>
    <xdr:ext cx="405111" cy="259045"/>
    <xdr:sp macro="" textlink="">
      <xdr:nvSpPr>
        <xdr:cNvPr id="775" name="n_3mainValue【児童館】&#10;有形固定資産減価償却率">
          <a:extLst>
            <a:ext uri="{FF2B5EF4-FFF2-40B4-BE49-F238E27FC236}">
              <a16:creationId xmlns:a16="http://schemas.microsoft.com/office/drawing/2014/main" id="{1832CB9B-442E-432E-8A88-C09707ED8FA3}"/>
            </a:ext>
          </a:extLst>
        </xdr:cNvPr>
        <xdr:cNvSpPr txBox="1"/>
      </xdr:nvSpPr>
      <xdr:spPr>
        <a:xfrm>
          <a:off x="13500744" y="1437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68597</xdr:rowOff>
    </xdr:from>
    <xdr:ext cx="405111" cy="259045"/>
    <xdr:sp macro="" textlink="">
      <xdr:nvSpPr>
        <xdr:cNvPr id="776" name="n_4mainValue【児童館】&#10;有形固定資産減価償却率">
          <a:extLst>
            <a:ext uri="{FF2B5EF4-FFF2-40B4-BE49-F238E27FC236}">
              <a16:creationId xmlns:a16="http://schemas.microsoft.com/office/drawing/2014/main" id="{7C8F79E6-3A6E-43D2-B2D9-698F950174CF}"/>
            </a:ext>
          </a:extLst>
        </xdr:cNvPr>
        <xdr:cNvSpPr txBox="1"/>
      </xdr:nvSpPr>
      <xdr:spPr>
        <a:xfrm>
          <a:off x="126117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7" name="正方形/長方形 776">
          <a:extLst>
            <a:ext uri="{FF2B5EF4-FFF2-40B4-BE49-F238E27FC236}">
              <a16:creationId xmlns:a16="http://schemas.microsoft.com/office/drawing/2014/main" id="{A8864856-E450-446C-ACC1-C048E09CDE0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8" name="正方形/長方形 777">
          <a:extLst>
            <a:ext uri="{FF2B5EF4-FFF2-40B4-BE49-F238E27FC236}">
              <a16:creationId xmlns:a16="http://schemas.microsoft.com/office/drawing/2014/main" id="{F47DA0EA-6341-4976-A042-3148DB71944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9" name="正方形/長方形 778">
          <a:extLst>
            <a:ext uri="{FF2B5EF4-FFF2-40B4-BE49-F238E27FC236}">
              <a16:creationId xmlns:a16="http://schemas.microsoft.com/office/drawing/2014/main" id="{DF1E848C-C622-4281-BC36-B4844771058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0" name="正方形/長方形 779">
          <a:extLst>
            <a:ext uri="{FF2B5EF4-FFF2-40B4-BE49-F238E27FC236}">
              <a16:creationId xmlns:a16="http://schemas.microsoft.com/office/drawing/2014/main" id="{39DCBF84-0F86-4646-B7D1-2F52D71F4A5C}"/>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1" name="正方形/長方形 780">
          <a:extLst>
            <a:ext uri="{FF2B5EF4-FFF2-40B4-BE49-F238E27FC236}">
              <a16:creationId xmlns:a16="http://schemas.microsoft.com/office/drawing/2014/main" id="{050E4B66-8DA9-4A1D-B3A9-0D53C26AD06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2" name="正方形/長方形 781">
          <a:extLst>
            <a:ext uri="{FF2B5EF4-FFF2-40B4-BE49-F238E27FC236}">
              <a16:creationId xmlns:a16="http://schemas.microsoft.com/office/drawing/2014/main" id="{694B83CC-BDB1-44B0-AB7B-E5E25E07879F}"/>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3" name="正方形/長方形 782">
          <a:extLst>
            <a:ext uri="{FF2B5EF4-FFF2-40B4-BE49-F238E27FC236}">
              <a16:creationId xmlns:a16="http://schemas.microsoft.com/office/drawing/2014/main" id="{8F34C023-EBF8-49DA-8805-F20BBD7926C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4" name="正方形/長方形 783">
          <a:extLst>
            <a:ext uri="{FF2B5EF4-FFF2-40B4-BE49-F238E27FC236}">
              <a16:creationId xmlns:a16="http://schemas.microsoft.com/office/drawing/2014/main" id="{59F1A700-C3A1-49FF-B797-DA55C12E9B3F}"/>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5" name="テキスト ボックス 784">
          <a:extLst>
            <a:ext uri="{FF2B5EF4-FFF2-40B4-BE49-F238E27FC236}">
              <a16:creationId xmlns:a16="http://schemas.microsoft.com/office/drawing/2014/main" id="{D629C46E-6A35-48AA-B05C-45029D53A9D9}"/>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6" name="直線コネクタ 785">
          <a:extLst>
            <a:ext uri="{FF2B5EF4-FFF2-40B4-BE49-F238E27FC236}">
              <a16:creationId xmlns:a16="http://schemas.microsoft.com/office/drawing/2014/main" id="{8BF85593-5919-4B07-8BD1-5B6B651CCD9C}"/>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7" name="直線コネクタ 786">
          <a:extLst>
            <a:ext uri="{FF2B5EF4-FFF2-40B4-BE49-F238E27FC236}">
              <a16:creationId xmlns:a16="http://schemas.microsoft.com/office/drawing/2014/main" id="{A0C34E96-D0FE-40A6-A9EC-EC226F19A844}"/>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8" name="テキスト ボックス 787">
          <a:extLst>
            <a:ext uri="{FF2B5EF4-FFF2-40B4-BE49-F238E27FC236}">
              <a16:creationId xmlns:a16="http://schemas.microsoft.com/office/drawing/2014/main" id="{9AA8943B-0B30-4232-9FF1-4FD835B40EE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9" name="直線コネクタ 788">
          <a:extLst>
            <a:ext uri="{FF2B5EF4-FFF2-40B4-BE49-F238E27FC236}">
              <a16:creationId xmlns:a16="http://schemas.microsoft.com/office/drawing/2014/main" id="{4092E8AC-9CE2-499B-ABAF-9DA3BC6BC51B}"/>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0" name="テキスト ボックス 789">
          <a:extLst>
            <a:ext uri="{FF2B5EF4-FFF2-40B4-BE49-F238E27FC236}">
              <a16:creationId xmlns:a16="http://schemas.microsoft.com/office/drawing/2014/main" id="{217E629E-60AC-4481-A38A-71AC0236795E}"/>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1" name="直線コネクタ 790">
          <a:extLst>
            <a:ext uri="{FF2B5EF4-FFF2-40B4-BE49-F238E27FC236}">
              <a16:creationId xmlns:a16="http://schemas.microsoft.com/office/drawing/2014/main" id="{2E11BCD6-02BD-4A49-B016-C3BE575A2363}"/>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2" name="テキスト ボックス 791">
          <a:extLst>
            <a:ext uri="{FF2B5EF4-FFF2-40B4-BE49-F238E27FC236}">
              <a16:creationId xmlns:a16="http://schemas.microsoft.com/office/drawing/2014/main" id="{EF173BB8-BA10-4786-8C78-74F51CFC8103}"/>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3" name="直線コネクタ 792">
          <a:extLst>
            <a:ext uri="{FF2B5EF4-FFF2-40B4-BE49-F238E27FC236}">
              <a16:creationId xmlns:a16="http://schemas.microsoft.com/office/drawing/2014/main" id="{B597BE8E-277F-432A-85A7-05ED31D32537}"/>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4" name="テキスト ボックス 793">
          <a:extLst>
            <a:ext uri="{FF2B5EF4-FFF2-40B4-BE49-F238E27FC236}">
              <a16:creationId xmlns:a16="http://schemas.microsoft.com/office/drawing/2014/main" id="{3D900AAD-E521-4F64-A043-178E29FE57ED}"/>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5" name="直線コネクタ 794">
          <a:extLst>
            <a:ext uri="{FF2B5EF4-FFF2-40B4-BE49-F238E27FC236}">
              <a16:creationId xmlns:a16="http://schemas.microsoft.com/office/drawing/2014/main" id="{BE6665FC-66E1-4D68-A45F-CF1B85FDC72E}"/>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6" name="テキスト ボックス 795">
          <a:extLst>
            <a:ext uri="{FF2B5EF4-FFF2-40B4-BE49-F238E27FC236}">
              <a16:creationId xmlns:a16="http://schemas.microsoft.com/office/drawing/2014/main" id="{2C49F7C2-601A-4640-B229-45CC2BC9C6C5}"/>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7" name="直線コネクタ 796">
          <a:extLst>
            <a:ext uri="{FF2B5EF4-FFF2-40B4-BE49-F238E27FC236}">
              <a16:creationId xmlns:a16="http://schemas.microsoft.com/office/drawing/2014/main" id="{0BBA47FE-23F3-4687-ABB0-77B51C3FB397}"/>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8" name="テキスト ボックス 797">
          <a:extLst>
            <a:ext uri="{FF2B5EF4-FFF2-40B4-BE49-F238E27FC236}">
              <a16:creationId xmlns:a16="http://schemas.microsoft.com/office/drawing/2014/main" id="{E2CFDB95-43F1-4031-9AB1-FE17BCF8AAF4}"/>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9" name="【児童館】&#10;一人当たり面積グラフ枠">
          <a:extLst>
            <a:ext uri="{FF2B5EF4-FFF2-40B4-BE49-F238E27FC236}">
              <a16:creationId xmlns:a16="http://schemas.microsoft.com/office/drawing/2014/main" id="{C9E156CD-1157-4BA5-852C-554C6A0AA442}"/>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152400</xdr:rowOff>
    </xdr:from>
    <xdr:to>
      <xdr:col>116</xdr:col>
      <xdr:colOff>62864</xdr:colOff>
      <xdr:row>86</xdr:row>
      <xdr:rowOff>63500</xdr:rowOff>
    </xdr:to>
    <xdr:cxnSp macro="">
      <xdr:nvCxnSpPr>
        <xdr:cNvPr id="800" name="直線コネクタ 799">
          <a:extLst>
            <a:ext uri="{FF2B5EF4-FFF2-40B4-BE49-F238E27FC236}">
              <a16:creationId xmlns:a16="http://schemas.microsoft.com/office/drawing/2014/main" id="{2E741C02-0887-43D0-B1D0-31C1D137F564}"/>
            </a:ext>
          </a:extLst>
        </xdr:cNvPr>
        <xdr:cNvCxnSpPr/>
      </xdr:nvCxnSpPr>
      <xdr:spPr>
        <a:xfrm flipV="1">
          <a:off x="22160864" y="13525500"/>
          <a:ext cx="0" cy="128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1" name="【児童館】&#10;一人当たり面積最小値テキスト">
          <a:extLst>
            <a:ext uri="{FF2B5EF4-FFF2-40B4-BE49-F238E27FC236}">
              <a16:creationId xmlns:a16="http://schemas.microsoft.com/office/drawing/2014/main" id="{4A9B16BB-3CB1-469E-AA30-37644B986400}"/>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2" name="直線コネクタ 801">
          <a:extLst>
            <a:ext uri="{FF2B5EF4-FFF2-40B4-BE49-F238E27FC236}">
              <a16:creationId xmlns:a16="http://schemas.microsoft.com/office/drawing/2014/main" id="{4A22D4FB-9A37-4024-A301-009401036C35}"/>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99077</xdr:rowOff>
    </xdr:from>
    <xdr:ext cx="469744" cy="259045"/>
    <xdr:sp macro="" textlink="">
      <xdr:nvSpPr>
        <xdr:cNvPr id="803" name="【児童館】&#10;一人当たり面積最大値テキスト">
          <a:extLst>
            <a:ext uri="{FF2B5EF4-FFF2-40B4-BE49-F238E27FC236}">
              <a16:creationId xmlns:a16="http://schemas.microsoft.com/office/drawing/2014/main" id="{982B30CA-E0AE-42BD-997C-C9CA203683B7}"/>
            </a:ext>
          </a:extLst>
        </xdr:cNvPr>
        <xdr:cNvSpPr txBox="1"/>
      </xdr:nvSpPr>
      <xdr:spPr>
        <a:xfrm>
          <a:off x="22199600"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152400</xdr:rowOff>
    </xdr:from>
    <xdr:to>
      <xdr:col>116</xdr:col>
      <xdr:colOff>152400</xdr:colOff>
      <xdr:row>78</xdr:row>
      <xdr:rowOff>152400</xdr:rowOff>
    </xdr:to>
    <xdr:cxnSp macro="">
      <xdr:nvCxnSpPr>
        <xdr:cNvPr id="804" name="直線コネクタ 803">
          <a:extLst>
            <a:ext uri="{FF2B5EF4-FFF2-40B4-BE49-F238E27FC236}">
              <a16:creationId xmlns:a16="http://schemas.microsoft.com/office/drawing/2014/main" id="{C718F538-DFCA-4A96-A80A-CCB7714DB961}"/>
            </a:ext>
          </a:extLst>
        </xdr:cNvPr>
        <xdr:cNvCxnSpPr/>
      </xdr:nvCxnSpPr>
      <xdr:spPr>
        <a:xfrm>
          <a:off x="22072600" y="1352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48277</xdr:rowOff>
    </xdr:from>
    <xdr:ext cx="469744" cy="259045"/>
    <xdr:sp macro="" textlink="">
      <xdr:nvSpPr>
        <xdr:cNvPr id="805" name="【児童館】&#10;一人当たり面積平均値テキスト">
          <a:extLst>
            <a:ext uri="{FF2B5EF4-FFF2-40B4-BE49-F238E27FC236}">
              <a16:creationId xmlns:a16="http://schemas.microsoft.com/office/drawing/2014/main" id="{58D710F7-22EA-4D4C-8AB2-ABBC590298AB}"/>
            </a:ext>
          </a:extLst>
        </xdr:cNvPr>
        <xdr:cNvSpPr txBox="1"/>
      </xdr:nvSpPr>
      <xdr:spPr>
        <a:xfrm>
          <a:off x="22199600" y="1427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806" name="フローチャート: 判断 805">
          <a:extLst>
            <a:ext uri="{FF2B5EF4-FFF2-40B4-BE49-F238E27FC236}">
              <a16:creationId xmlns:a16="http://schemas.microsoft.com/office/drawing/2014/main" id="{745EE4FB-15C7-48E9-95C5-30AEC724EDE3}"/>
            </a:ext>
          </a:extLst>
        </xdr:cNvPr>
        <xdr:cNvSpPr/>
      </xdr:nvSpPr>
      <xdr:spPr>
        <a:xfrm>
          <a:off x="22110700" y="1442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12700</xdr:rowOff>
    </xdr:from>
    <xdr:to>
      <xdr:col>112</xdr:col>
      <xdr:colOff>38100</xdr:colOff>
      <xdr:row>84</xdr:row>
      <xdr:rowOff>114300</xdr:rowOff>
    </xdr:to>
    <xdr:sp macro="" textlink="">
      <xdr:nvSpPr>
        <xdr:cNvPr id="807" name="フローチャート: 判断 806">
          <a:extLst>
            <a:ext uri="{FF2B5EF4-FFF2-40B4-BE49-F238E27FC236}">
              <a16:creationId xmlns:a16="http://schemas.microsoft.com/office/drawing/2014/main" id="{91975F2E-B79F-42AB-A665-63A18055D7AF}"/>
            </a:ext>
          </a:extLst>
        </xdr:cNvPr>
        <xdr:cNvSpPr/>
      </xdr:nvSpPr>
      <xdr:spPr>
        <a:xfrm>
          <a:off x="21272500" y="1441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25400</xdr:rowOff>
    </xdr:from>
    <xdr:to>
      <xdr:col>107</xdr:col>
      <xdr:colOff>101600</xdr:colOff>
      <xdr:row>84</xdr:row>
      <xdr:rowOff>127000</xdr:rowOff>
    </xdr:to>
    <xdr:sp macro="" textlink="">
      <xdr:nvSpPr>
        <xdr:cNvPr id="808" name="フローチャート: 判断 807">
          <a:extLst>
            <a:ext uri="{FF2B5EF4-FFF2-40B4-BE49-F238E27FC236}">
              <a16:creationId xmlns:a16="http://schemas.microsoft.com/office/drawing/2014/main" id="{4F33687B-EADB-42FE-9D54-BDC7338A0276}"/>
            </a:ext>
          </a:extLst>
        </xdr:cNvPr>
        <xdr:cNvSpPr/>
      </xdr:nvSpPr>
      <xdr:spPr>
        <a:xfrm>
          <a:off x="20383500" y="1442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809" name="フローチャート: 判断 808">
          <a:extLst>
            <a:ext uri="{FF2B5EF4-FFF2-40B4-BE49-F238E27FC236}">
              <a16:creationId xmlns:a16="http://schemas.microsoft.com/office/drawing/2014/main" id="{A1530EFD-64F8-4B5B-9CFA-630F2FA4D51B}"/>
            </a:ext>
          </a:extLst>
        </xdr:cNvPr>
        <xdr:cNvSpPr/>
      </xdr:nvSpPr>
      <xdr:spPr>
        <a:xfrm>
          <a:off x="19494500" y="1442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50800</xdr:rowOff>
    </xdr:from>
    <xdr:to>
      <xdr:col>98</xdr:col>
      <xdr:colOff>38100</xdr:colOff>
      <xdr:row>84</xdr:row>
      <xdr:rowOff>152400</xdr:rowOff>
    </xdr:to>
    <xdr:sp macro="" textlink="">
      <xdr:nvSpPr>
        <xdr:cNvPr id="810" name="フローチャート: 判断 809">
          <a:extLst>
            <a:ext uri="{FF2B5EF4-FFF2-40B4-BE49-F238E27FC236}">
              <a16:creationId xmlns:a16="http://schemas.microsoft.com/office/drawing/2014/main" id="{17486D08-1AA7-47E8-8751-1BC4D7EE13B8}"/>
            </a:ext>
          </a:extLst>
        </xdr:cNvPr>
        <xdr:cNvSpPr/>
      </xdr:nvSpPr>
      <xdr:spPr>
        <a:xfrm>
          <a:off x="18605500" y="1445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9AC59630-47D0-4713-A089-94196C09FF0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24374FF7-D414-461A-B915-8807CAD3CCBA}"/>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224C8755-9765-4C30-AAD0-B11C033E04BC}"/>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1D3A8A57-39C7-4DEF-9551-C7AE9160AE0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CF2C82E2-D0F5-4EA0-9A40-6B6F3B4D9469}"/>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12700</xdr:rowOff>
    </xdr:from>
    <xdr:to>
      <xdr:col>116</xdr:col>
      <xdr:colOff>114300</xdr:colOff>
      <xdr:row>86</xdr:row>
      <xdr:rowOff>114300</xdr:rowOff>
    </xdr:to>
    <xdr:sp macro="" textlink="">
      <xdr:nvSpPr>
        <xdr:cNvPr id="816" name="楕円 815">
          <a:extLst>
            <a:ext uri="{FF2B5EF4-FFF2-40B4-BE49-F238E27FC236}">
              <a16:creationId xmlns:a16="http://schemas.microsoft.com/office/drawing/2014/main" id="{FC527B1D-E780-496B-91F0-B7B20B88DEC6}"/>
            </a:ext>
          </a:extLst>
        </xdr:cNvPr>
        <xdr:cNvSpPr/>
      </xdr:nvSpPr>
      <xdr:spPr>
        <a:xfrm>
          <a:off x="221107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99077</xdr:rowOff>
    </xdr:from>
    <xdr:ext cx="469744" cy="259045"/>
    <xdr:sp macro="" textlink="">
      <xdr:nvSpPr>
        <xdr:cNvPr id="817" name="【児童館】&#10;一人当たり面積該当値テキスト">
          <a:extLst>
            <a:ext uri="{FF2B5EF4-FFF2-40B4-BE49-F238E27FC236}">
              <a16:creationId xmlns:a16="http://schemas.microsoft.com/office/drawing/2014/main" id="{DE4080B5-4768-4472-AD44-58D04506AAE2}"/>
            </a:ext>
          </a:extLst>
        </xdr:cNvPr>
        <xdr:cNvSpPr txBox="1"/>
      </xdr:nvSpPr>
      <xdr:spPr>
        <a:xfrm>
          <a:off x="22199600"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12700</xdr:rowOff>
    </xdr:from>
    <xdr:to>
      <xdr:col>112</xdr:col>
      <xdr:colOff>38100</xdr:colOff>
      <xdr:row>86</xdr:row>
      <xdr:rowOff>114300</xdr:rowOff>
    </xdr:to>
    <xdr:sp macro="" textlink="">
      <xdr:nvSpPr>
        <xdr:cNvPr id="818" name="楕円 817">
          <a:extLst>
            <a:ext uri="{FF2B5EF4-FFF2-40B4-BE49-F238E27FC236}">
              <a16:creationId xmlns:a16="http://schemas.microsoft.com/office/drawing/2014/main" id="{48586971-E7CF-450D-8DB4-E619E30E850E}"/>
            </a:ext>
          </a:extLst>
        </xdr:cNvPr>
        <xdr:cNvSpPr/>
      </xdr:nvSpPr>
      <xdr:spPr>
        <a:xfrm>
          <a:off x="212725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63500</xdr:rowOff>
    </xdr:from>
    <xdr:to>
      <xdr:col>116</xdr:col>
      <xdr:colOff>63500</xdr:colOff>
      <xdr:row>86</xdr:row>
      <xdr:rowOff>63500</xdr:rowOff>
    </xdr:to>
    <xdr:cxnSp macro="">
      <xdr:nvCxnSpPr>
        <xdr:cNvPr id="819" name="直線コネクタ 818">
          <a:extLst>
            <a:ext uri="{FF2B5EF4-FFF2-40B4-BE49-F238E27FC236}">
              <a16:creationId xmlns:a16="http://schemas.microsoft.com/office/drawing/2014/main" id="{964851CD-7504-44CB-9DB7-739F28434973}"/>
            </a:ext>
          </a:extLst>
        </xdr:cNvPr>
        <xdr:cNvCxnSpPr/>
      </xdr:nvCxnSpPr>
      <xdr:spPr>
        <a:xfrm>
          <a:off x="21323300" y="14808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25400</xdr:rowOff>
    </xdr:from>
    <xdr:to>
      <xdr:col>107</xdr:col>
      <xdr:colOff>101600</xdr:colOff>
      <xdr:row>86</xdr:row>
      <xdr:rowOff>127000</xdr:rowOff>
    </xdr:to>
    <xdr:sp macro="" textlink="">
      <xdr:nvSpPr>
        <xdr:cNvPr id="820" name="楕円 819">
          <a:extLst>
            <a:ext uri="{FF2B5EF4-FFF2-40B4-BE49-F238E27FC236}">
              <a16:creationId xmlns:a16="http://schemas.microsoft.com/office/drawing/2014/main" id="{6A7B0A54-4F55-4E65-BC52-152E5ED0A9A2}"/>
            </a:ext>
          </a:extLst>
        </xdr:cNvPr>
        <xdr:cNvSpPr/>
      </xdr:nvSpPr>
      <xdr:spPr>
        <a:xfrm>
          <a:off x="20383500" y="1477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63500</xdr:rowOff>
    </xdr:from>
    <xdr:to>
      <xdr:col>111</xdr:col>
      <xdr:colOff>177800</xdr:colOff>
      <xdr:row>86</xdr:row>
      <xdr:rowOff>76200</xdr:rowOff>
    </xdr:to>
    <xdr:cxnSp macro="">
      <xdr:nvCxnSpPr>
        <xdr:cNvPr id="821" name="直線コネクタ 820">
          <a:extLst>
            <a:ext uri="{FF2B5EF4-FFF2-40B4-BE49-F238E27FC236}">
              <a16:creationId xmlns:a16="http://schemas.microsoft.com/office/drawing/2014/main" id="{415F00DB-C5A1-4956-BBE2-E29642CC6D4F}"/>
            </a:ext>
          </a:extLst>
        </xdr:cNvPr>
        <xdr:cNvCxnSpPr/>
      </xdr:nvCxnSpPr>
      <xdr:spPr>
        <a:xfrm flipV="1">
          <a:off x="20434300" y="14808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25400</xdr:rowOff>
    </xdr:from>
    <xdr:to>
      <xdr:col>102</xdr:col>
      <xdr:colOff>165100</xdr:colOff>
      <xdr:row>86</xdr:row>
      <xdr:rowOff>127000</xdr:rowOff>
    </xdr:to>
    <xdr:sp macro="" textlink="">
      <xdr:nvSpPr>
        <xdr:cNvPr id="822" name="楕円 821">
          <a:extLst>
            <a:ext uri="{FF2B5EF4-FFF2-40B4-BE49-F238E27FC236}">
              <a16:creationId xmlns:a16="http://schemas.microsoft.com/office/drawing/2014/main" id="{FF6CC6AE-DD19-4BA3-AC31-2B06D481DC32}"/>
            </a:ext>
          </a:extLst>
        </xdr:cNvPr>
        <xdr:cNvSpPr/>
      </xdr:nvSpPr>
      <xdr:spPr>
        <a:xfrm>
          <a:off x="19494500" y="1477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76200</xdr:rowOff>
    </xdr:from>
    <xdr:to>
      <xdr:col>107</xdr:col>
      <xdr:colOff>50800</xdr:colOff>
      <xdr:row>86</xdr:row>
      <xdr:rowOff>76200</xdr:rowOff>
    </xdr:to>
    <xdr:cxnSp macro="">
      <xdr:nvCxnSpPr>
        <xdr:cNvPr id="823" name="直線コネクタ 822">
          <a:extLst>
            <a:ext uri="{FF2B5EF4-FFF2-40B4-BE49-F238E27FC236}">
              <a16:creationId xmlns:a16="http://schemas.microsoft.com/office/drawing/2014/main" id="{004D26C7-41D2-4351-AFAC-7FB574D5E7CB}"/>
            </a:ext>
          </a:extLst>
        </xdr:cNvPr>
        <xdr:cNvCxnSpPr/>
      </xdr:nvCxnSpPr>
      <xdr:spPr>
        <a:xfrm>
          <a:off x="19545300" y="14820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25400</xdr:rowOff>
    </xdr:from>
    <xdr:to>
      <xdr:col>98</xdr:col>
      <xdr:colOff>38100</xdr:colOff>
      <xdr:row>86</xdr:row>
      <xdr:rowOff>127000</xdr:rowOff>
    </xdr:to>
    <xdr:sp macro="" textlink="">
      <xdr:nvSpPr>
        <xdr:cNvPr id="824" name="楕円 823">
          <a:extLst>
            <a:ext uri="{FF2B5EF4-FFF2-40B4-BE49-F238E27FC236}">
              <a16:creationId xmlns:a16="http://schemas.microsoft.com/office/drawing/2014/main" id="{63B98A36-FB98-4B8C-8776-DCD8062ADDA5}"/>
            </a:ext>
          </a:extLst>
        </xdr:cNvPr>
        <xdr:cNvSpPr/>
      </xdr:nvSpPr>
      <xdr:spPr>
        <a:xfrm>
          <a:off x="18605500" y="1477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76200</xdr:rowOff>
    </xdr:from>
    <xdr:to>
      <xdr:col>102</xdr:col>
      <xdr:colOff>114300</xdr:colOff>
      <xdr:row>86</xdr:row>
      <xdr:rowOff>76200</xdr:rowOff>
    </xdr:to>
    <xdr:cxnSp macro="">
      <xdr:nvCxnSpPr>
        <xdr:cNvPr id="825" name="直線コネクタ 824">
          <a:extLst>
            <a:ext uri="{FF2B5EF4-FFF2-40B4-BE49-F238E27FC236}">
              <a16:creationId xmlns:a16="http://schemas.microsoft.com/office/drawing/2014/main" id="{836EA74E-7FFC-43B5-8616-75C32CC6AD14}"/>
            </a:ext>
          </a:extLst>
        </xdr:cNvPr>
        <xdr:cNvCxnSpPr/>
      </xdr:nvCxnSpPr>
      <xdr:spPr>
        <a:xfrm>
          <a:off x="18656300" y="14820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130827</xdr:rowOff>
    </xdr:from>
    <xdr:ext cx="469744" cy="259045"/>
    <xdr:sp macro="" textlink="">
      <xdr:nvSpPr>
        <xdr:cNvPr id="826" name="n_1aveValue【児童館】&#10;一人当たり面積">
          <a:extLst>
            <a:ext uri="{FF2B5EF4-FFF2-40B4-BE49-F238E27FC236}">
              <a16:creationId xmlns:a16="http://schemas.microsoft.com/office/drawing/2014/main" id="{006E4215-FAA4-4F0A-8D54-A0455B0949B9}"/>
            </a:ext>
          </a:extLst>
        </xdr:cNvPr>
        <xdr:cNvSpPr txBox="1"/>
      </xdr:nvSpPr>
      <xdr:spPr>
        <a:xfrm>
          <a:off x="21075727" y="1418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143527</xdr:rowOff>
    </xdr:from>
    <xdr:ext cx="469744" cy="259045"/>
    <xdr:sp macro="" textlink="">
      <xdr:nvSpPr>
        <xdr:cNvPr id="827" name="n_2aveValue【児童館】&#10;一人当たり面積">
          <a:extLst>
            <a:ext uri="{FF2B5EF4-FFF2-40B4-BE49-F238E27FC236}">
              <a16:creationId xmlns:a16="http://schemas.microsoft.com/office/drawing/2014/main" id="{03539C4B-74DF-4E07-9156-EECDB0C87964}"/>
            </a:ext>
          </a:extLst>
        </xdr:cNvPr>
        <xdr:cNvSpPr txBox="1"/>
      </xdr:nvSpPr>
      <xdr:spPr>
        <a:xfrm>
          <a:off x="20199427" y="1420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143527</xdr:rowOff>
    </xdr:from>
    <xdr:ext cx="469744" cy="259045"/>
    <xdr:sp macro="" textlink="">
      <xdr:nvSpPr>
        <xdr:cNvPr id="828" name="n_3aveValue【児童館】&#10;一人当たり面積">
          <a:extLst>
            <a:ext uri="{FF2B5EF4-FFF2-40B4-BE49-F238E27FC236}">
              <a16:creationId xmlns:a16="http://schemas.microsoft.com/office/drawing/2014/main" id="{3E1B2592-E80D-438F-821B-12C3B6F2725D}"/>
            </a:ext>
          </a:extLst>
        </xdr:cNvPr>
        <xdr:cNvSpPr txBox="1"/>
      </xdr:nvSpPr>
      <xdr:spPr>
        <a:xfrm>
          <a:off x="19310427" y="1420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168927</xdr:rowOff>
    </xdr:from>
    <xdr:ext cx="469744" cy="259045"/>
    <xdr:sp macro="" textlink="">
      <xdr:nvSpPr>
        <xdr:cNvPr id="829" name="n_4aveValue【児童館】&#10;一人当たり面積">
          <a:extLst>
            <a:ext uri="{FF2B5EF4-FFF2-40B4-BE49-F238E27FC236}">
              <a16:creationId xmlns:a16="http://schemas.microsoft.com/office/drawing/2014/main" id="{BB512396-D14A-4FC7-81A5-8EF8198E751D}"/>
            </a:ext>
          </a:extLst>
        </xdr:cNvPr>
        <xdr:cNvSpPr txBox="1"/>
      </xdr:nvSpPr>
      <xdr:spPr>
        <a:xfrm>
          <a:off x="184214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105427</xdr:rowOff>
    </xdr:from>
    <xdr:ext cx="469744" cy="259045"/>
    <xdr:sp macro="" textlink="">
      <xdr:nvSpPr>
        <xdr:cNvPr id="830" name="n_1mainValue【児童館】&#10;一人当たり面積">
          <a:extLst>
            <a:ext uri="{FF2B5EF4-FFF2-40B4-BE49-F238E27FC236}">
              <a16:creationId xmlns:a16="http://schemas.microsoft.com/office/drawing/2014/main" id="{3A9236F9-EA00-49F9-A0C1-E42831D69E02}"/>
            </a:ext>
          </a:extLst>
        </xdr:cNvPr>
        <xdr:cNvSpPr txBox="1"/>
      </xdr:nvSpPr>
      <xdr:spPr>
        <a:xfrm>
          <a:off x="21075727"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118127</xdr:rowOff>
    </xdr:from>
    <xdr:ext cx="469744" cy="259045"/>
    <xdr:sp macro="" textlink="">
      <xdr:nvSpPr>
        <xdr:cNvPr id="831" name="n_2mainValue【児童館】&#10;一人当たり面積">
          <a:extLst>
            <a:ext uri="{FF2B5EF4-FFF2-40B4-BE49-F238E27FC236}">
              <a16:creationId xmlns:a16="http://schemas.microsoft.com/office/drawing/2014/main" id="{17655193-F623-4CBD-BB92-E26E60A7732C}"/>
            </a:ext>
          </a:extLst>
        </xdr:cNvPr>
        <xdr:cNvSpPr txBox="1"/>
      </xdr:nvSpPr>
      <xdr:spPr>
        <a:xfrm>
          <a:off x="20199427"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118127</xdr:rowOff>
    </xdr:from>
    <xdr:ext cx="469744" cy="259045"/>
    <xdr:sp macro="" textlink="">
      <xdr:nvSpPr>
        <xdr:cNvPr id="832" name="n_3mainValue【児童館】&#10;一人当たり面積">
          <a:extLst>
            <a:ext uri="{FF2B5EF4-FFF2-40B4-BE49-F238E27FC236}">
              <a16:creationId xmlns:a16="http://schemas.microsoft.com/office/drawing/2014/main" id="{1FA1FFDB-637A-47EA-ACA9-FF65BA6107D8}"/>
            </a:ext>
          </a:extLst>
        </xdr:cNvPr>
        <xdr:cNvSpPr txBox="1"/>
      </xdr:nvSpPr>
      <xdr:spPr>
        <a:xfrm>
          <a:off x="19310427"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118127</xdr:rowOff>
    </xdr:from>
    <xdr:ext cx="469744" cy="259045"/>
    <xdr:sp macro="" textlink="">
      <xdr:nvSpPr>
        <xdr:cNvPr id="833" name="n_4mainValue【児童館】&#10;一人当たり面積">
          <a:extLst>
            <a:ext uri="{FF2B5EF4-FFF2-40B4-BE49-F238E27FC236}">
              <a16:creationId xmlns:a16="http://schemas.microsoft.com/office/drawing/2014/main" id="{028958B3-1E5C-4C1E-8B79-0413CF946BD8}"/>
            </a:ext>
          </a:extLst>
        </xdr:cNvPr>
        <xdr:cNvSpPr txBox="1"/>
      </xdr:nvSpPr>
      <xdr:spPr>
        <a:xfrm>
          <a:off x="18421427"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4" name="正方形/長方形 833">
          <a:extLst>
            <a:ext uri="{FF2B5EF4-FFF2-40B4-BE49-F238E27FC236}">
              <a16:creationId xmlns:a16="http://schemas.microsoft.com/office/drawing/2014/main" id="{CE7A3DF3-3750-452F-B1EA-510B63C7AAC5}"/>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5" name="正方形/長方形 834">
          <a:extLst>
            <a:ext uri="{FF2B5EF4-FFF2-40B4-BE49-F238E27FC236}">
              <a16:creationId xmlns:a16="http://schemas.microsoft.com/office/drawing/2014/main" id="{AF4F181E-5CC6-4267-B723-8F4CA6FD7AC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6" name="正方形/長方形 835">
          <a:extLst>
            <a:ext uri="{FF2B5EF4-FFF2-40B4-BE49-F238E27FC236}">
              <a16:creationId xmlns:a16="http://schemas.microsoft.com/office/drawing/2014/main" id="{20E87D8D-8F60-4F60-99E1-C8E58D93F58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7" name="正方形/長方形 836">
          <a:extLst>
            <a:ext uri="{FF2B5EF4-FFF2-40B4-BE49-F238E27FC236}">
              <a16:creationId xmlns:a16="http://schemas.microsoft.com/office/drawing/2014/main" id="{C9A2EF72-4B0A-4C40-AB43-46339E48268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8" name="正方形/長方形 837">
          <a:extLst>
            <a:ext uri="{FF2B5EF4-FFF2-40B4-BE49-F238E27FC236}">
              <a16:creationId xmlns:a16="http://schemas.microsoft.com/office/drawing/2014/main" id="{2AC38C9B-6EE1-49BB-8336-7A153211753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9" name="正方形/長方形 838">
          <a:extLst>
            <a:ext uri="{FF2B5EF4-FFF2-40B4-BE49-F238E27FC236}">
              <a16:creationId xmlns:a16="http://schemas.microsoft.com/office/drawing/2014/main" id="{E41F8D3E-AA7C-4DFB-8DE4-8E42E8E31CB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0" name="正方形/長方形 839">
          <a:extLst>
            <a:ext uri="{FF2B5EF4-FFF2-40B4-BE49-F238E27FC236}">
              <a16:creationId xmlns:a16="http://schemas.microsoft.com/office/drawing/2014/main" id="{77E3FB31-05E2-449F-AE73-A2DB20995C0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1" name="正方形/長方形 840">
          <a:extLst>
            <a:ext uri="{FF2B5EF4-FFF2-40B4-BE49-F238E27FC236}">
              <a16:creationId xmlns:a16="http://schemas.microsoft.com/office/drawing/2014/main" id="{45330196-C1DC-4000-AB98-1A685227C159}"/>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2" name="テキスト ボックス 841">
          <a:extLst>
            <a:ext uri="{FF2B5EF4-FFF2-40B4-BE49-F238E27FC236}">
              <a16:creationId xmlns:a16="http://schemas.microsoft.com/office/drawing/2014/main" id="{CFE43A5E-F48A-430B-94D9-3E6A4E6617AF}"/>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3" name="直線コネクタ 842">
          <a:extLst>
            <a:ext uri="{FF2B5EF4-FFF2-40B4-BE49-F238E27FC236}">
              <a16:creationId xmlns:a16="http://schemas.microsoft.com/office/drawing/2014/main" id="{619F6FD3-C7DF-476E-B11C-FEB2E131C9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4" name="テキスト ボックス 843">
          <a:extLst>
            <a:ext uri="{FF2B5EF4-FFF2-40B4-BE49-F238E27FC236}">
              <a16:creationId xmlns:a16="http://schemas.microsoft.com/office/drawing/2014/main" id="{CD8BE3AE-6439-480F-9DF8-97645642608A}"/>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5" name="直線コネクタ 844">
          <a:extLst>
            <a:ext uri="{FF2B5EF4-FFF2-40B4-BE49-F238E27FC236}">
              <a16:creationId xmlns:a16="http://schemas.microsoft.com/office/drawing/2014/main" id="{228F14E2-5C30-4093-AB3F-A2B9E94CE09E}"/>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6" name="テキスト ボックス 845">
          <a:extLst>
            <a:ext uri="{FF2B5EF4-FFF2-40B4-BE49-F238E27FC236}">
              <a16:creationId xmlns:a16="http://schemas.microsoft.com/office/drawing/2014/main" id="{F9EF29F4-A57D-4A69-A59F-23B9A887CAFC}"/>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7" name="直線コネクタ 846">
          <a:extLst>
            <a:ext uri="{FF2B5EF4-FFF2-40B4-BE49-F238E27FC236}">
              <a16:creationId xmlns:a16="http://schemas.microsoft.com/office/drawing/2014/main" id="{DA7482BD-D1B1-49A1-A3D4-EA37B197041A}"/>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8" name="テキスト ボックス 847">
          <a:extLst>
            <a:ext uri="{FF2B5EF4-FFF2-40B4-BE49-F238E27FC236}">
              <a16:creationId xmlns:a16="http://schemas.microsoft.com/office/drawing/2014/main" id="{52C6E601-C092-4102-A5CB-614838E4CD3F}"/>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9" name="直線コネクタ 848">
          <a:extLst>
            <a:ext uri="{FF2B5EF4-FFF2-40B4-BE49-F238E27FC236}">
              <a16:creationId xmlns:a16="http://schemas.microsoft.com/office/drawing/2014/main" id="{662F6236-2436-4A9C-8936-C245530B6C3E}"/>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0" name="テキスト ボックス 849">
          <a:extLst>
            <a:ext uri="{FF2B5EF4-FFF2-40B4-BE49-F238E27FC236}">
              <a16:creationId xmlns:a16="http://schemas.microsoft.com/office/drawing/2014/main" id="{4AF2DAB1-0088-4A9C-B2F9-C39A339F84B8}"/>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1" name="直線コネクタ 850">
          <a:extLst>
            <a:ext uri="{FF2B5EF4-FFF2-40B4-BE49-F238E27FC236}">
              <a16:creationId xmlns:a16="http://schemas.microsoft.com/office/drawing/2014/main" id="{653465BF-1652-431F-B11A-905073F30AA8}"/>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2" name="テキスト ボックス 851">
          <a:extLst>
            <a:ext uri="{FF2B5EF4-FFF2-40B4-BE49-F238E27FC236}">
              <a16:creationId xmlns:a16="http://schemas.microsoft.com/office/drawing/2014/main" id="{D5B6047D-65FF-4D21-84AD-F3AD182CF877}"/>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3" name="直線コネクタ 852">
          <a:extLst>
            <a:ext uri="{FF2B5EF4-FFF2-40B4-BE49-F238E27FC236}">
              <a16:creationId xmlns:a16="http://schemas.microsoft.com/office/drawing/2014/main" id="{47118526-5EF9-425D-899C-A6258AEF00D1}"/>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4" name="テキスト ボックス 853">
          <a:extLst>
            <a:ext uri="{FF2B5EF4-FFF2-40B4-BE49-F238E27FC236}">
              <a16:creationId xmlns:a16="http://schemas.microsoft.com/office/drawing/2014/main" id="{36474642-E1B8-4830-BFEF-C5F7A61C0CBA}"/>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5" name="直線コネクタ 854">
          <a:extLst>
            <a:ext uri="{FF2B5EF4-FFF2-40B4-BE49-F238E27FC236}">
              <a16:creationId xmlns:a16="http://schemas.microsoft.com/office/drawing/2014/main" id="{765D111B-9A48-4523-A8AE-7C6A004010FB}"/>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6" name="テキスト ボックス 855">
          <a:extLst>
            <a:ext uri="{FF2B5EF4-FFF2-40B4-BE49-F238E27FC236}">
              <a16:creationId xmlns:a16="http://schemas.microsoft.com/office/drawing/2014/main" id="{F2B7F119-6F45-44BF-BD4B-5164C3785336}"/>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7" name="【公民館】&#10;有形固定資産減価償却率グラフ枠">
          <a:extLst>
            <a:ext uri="{FF2B5EF4-FFF2-40B4-BE49-F238E27FC236}">
              <a16:creationId xmlns:a16="http://schemas.microsoft.com/office/drawing/2014/main" id="{1E7FBDFA-F6D8-4EEA-AD5F-B4AAFCE6E24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95250</xdr:rowOff>
    </xdr:from>
    <xdr:to>
      <xdr:col>85</xdr:col>
      <xdr:colOff>126364</xdr:colOff>
      <xdr:row>108</xdr:row>
      <xdr:rowOff>152400</xdr:rowOff>
    </xdr:to>
    <xdr:cxnSp macro="">
      <xdr:nvCxnSpPr>
        <xdr:cNvPr id="858" name="直線コネクタ 857">
          <a:extLst>
            <a:ext uri="{FF2B5EF4-FFF2-40B4-BE49-F238E27FC236}">
              <a16:creationId xmlns:a16="http://schemas.microsoft.com/office/drawing/2014/main" id="{841C6FCA-539B-49B7-8F02-C0C68CEFCB5D}"/>
            </a:ext>
          </a:extLst>
        </xdr:cNvPr>
        <xdr:cNvCxnSpPr/>
      </xdr:nvCxnSpPr>
      <xdr:spPr>
        <a:xfrm flipV="1">
          <a:off x="16318864" y="170688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59" name="【公民館】&#10;有形固定資産減価償却率最小値テキスト">
          <a:extLst>
            <a:ext uri="{FF2B5EF4-FFF2-40B4-BE49-F238E27FC236}">
              <a16:creationId xmlns:a16="http://schemas.microsoft.com/office/drawing/2014/main" id="{751D7094-7539-4802-97FD-D082031EC61B}"/>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0" name="直線コネクタ 859">
          <a:extLst>
            <a:ext uri="{FF2B5EF4-FFF2-40B4-BE49-F238E27FC236}">
              <a16:creationId xmlns:a16="http://schemas.microsoft.com/office/drawing/2014/main" id="{5978DEDC-D4CA-4820-BDCF-F5CEEC4EC8B1}"/>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41927</xdr:rowOff>
    </xdr:from>
    <xdr:ext cx="405111" cy="259045"/>
    <xdr:sp macro="" textlink="">
      <xdr:nvSpPr>
        <xdr:cNvPr id="861" name="【公民館】&#10;有形固定資産減価償却率最大値テキスト">
          <a:extLst>
            <a:ext uri="{FF2B5EF4-FFF2-40B4-BE49-F238E27FC236}">
              <a16:creationId xmlns:a16="http://schemas.microsoft.com/office/drawing/2014/main" id="{B61955F0-0E09-4FFD-9D72-72AF166C78BF}"/>
            </a:ext>
          </a:extLst>
        </xdr:cNvPr>
        <xdr:cNvSpPr txBox="1"/>
      </xdr:nvSpPr>
      <xdr:spPr>
        <a:xfrm>
          <a:off x="16357600" y="1684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95250</xdr:rowOff>
    </xdr:from>
    <xdr:to>
      <xdr:col>86</xdr:col>
      <xdr:colOff>25400</xdr:colOff>
      <xdr:row>99</xdr:row>
      <xdr:rowOff>95250</xdr:rowOff>
    </xdr:to>
    <xdr:cxnSp macro="">
      <xdr:nvCxnSpPr>
        <xdr:cNvPr id="862" name="直線コネクタ 861">
          <a:extLst>
            <a:ext uri="{FF2B5EF4-FFF2-40B4-BE49-F238E27FC236}">
              <a16:creationId xmlns:a16="http://schemas.microsoft.com/office/drawing/2014/main" id="{4DBB9BB9-F7C8-459D-90E9-FC32CC6ED3DD}"/>
            </a:ext>
          </a:extLst>
        </xdr:cNvPr>
        <xdr:cNvCxnSpPr/>
      </xdr:nvCxnSpPr>
      <xdr:spPr>
        <a:xfrm>
          <a:off x="16230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137813</xdr:rowOff>
    </xdr:from>
    <xdr:ext cx="405111" cy="259045"/>
    <xdr:sp macro="" textlink="">
      <xdr:nvSpPr>
        <xdr:cNvPr id="863" name="【公民館】&#10;有形固定資産減価償却率平均値テキスト">
          <a:extLst>
            <a:ext uri="{FF2B5EF4-FFF2-40B4-BE49-F238E27FC236}">
              <a16:creationId xmlns:a16="http://schemas.microsoft.com/office/drawing/2014/main" id="{6B43782B-C1DD-4139-BCAE-5DFB1FA58C7E}"/>
            </a:ext>
          </a:extLst>
        </xdr:cNvPr>
        <xdr:cNvSpPr txBox="1"/>
      </xdr:nvSpPr>
      <xdr:spPr>
        <a:xfrm>
          <a:off x="16357600" y="177971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114936</xdr:rowOff>
    </xdr:from>
    <xdr:to>
      <xdr:col>85</xdr:col>
      <xdr:colOff>177800</xdr:colOff>
      <xdr:row>105</xdr:row>
      <xdr:rowOff>45086</xdr:rowOff>
    </xdr:to>
    <xdr:sp macro="" textlink="">
      <xdr:nvSpPr>
        <xdr:cNvPr id="864" name="フローチャート: 判断 863">
          <a:extLst>
            <a:ext uri="{FF2B5EF4-FFF2-40B4-BE49-F238E27FC236}">
              <a16:creationId xmlns:a16="http://schemas.microsoft.com/office/drawing/2014/main" id="{07F59C4A-6D07-4B71-8746-35860C59CB53}"/>
            </a:ext>
          </a:extLst>
        </xdr:cNvPr>
        <xdr:cNvSpPr/>
      </xdr:nvSpPr>
      <xdr:spPr>
        <a:xfrm>
          <a:off x="16268700" y="1794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122555</xdr:rowOff>
    </xdr:from>
    <xdr:to>
      <xdr:col>81</xdr:col>
      <xdr:colOff>101600</xdr:colOff>
      <xdr:row>105</xdr:row>
      <xdr:rowOff>52705</xdr:rowOff>
    </xdr:to>
    <xdr:sp macro="" textlink="">
      <xdr:nvSpPr>
        <xdr:cNvPr id="865" name="フローチャート: 判断 864">
          <a:extLst>
            <a:ext uri="{FF2B5EF4-FFF2-40B4-BE49-F238E27FC236}">
              <a16:creationId xmlns:a16="http://schemas.microsoft.com/office/drawing/2014/main" id="{D88F1294-967B-4D65-BA1B-2C0CD20DC14D}"/>
            </a:ext>
          </a:extLst>
        </xdr:cNvPr>
        <xdr:cNvSpPr/>
      </xdr:nvSpPr>
      <xdr:spPr>
        <a:xfrm>
          <a:off x="15430500" y="179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107314</xdr:rowOff>
    </xdr:from>
    <xdr:to>
      <xdr:col>76</xdr:col>
      <xdr:colOff>165100</xdr:colOff>
      <xdr:row>105</xdr:row>
      <xdr:rowOff>37464</xdr:rowOff>
    </xdr:to>
    <xdr:sp macro="" textlink="">
      <xdr:nvSpPr>
        <xdr:cNvPr id="866" name="フローチャート: 判断 865">
          <a:extLst>
            <a:ext uri="{FF2B5EF4-FFF2-40B4-BE49-F238E27FC236}">
              <a16:creationId xmlns:a16="http://schemas.microsoft.com/office/drawing/2014/main" id="{4A9C02A3-6090-45A4-AEFC-F648A94E6EF1}"/>
            </a:ext>
          </a:extLst>
        </xdr:cNvPr>
        <xdr:cNvSpPr/>
      </xdr:nvSpPr>
      <xdr:spPr>
        <a:xfrm>
          <a:off x="14541500" y="1793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116839</xdr:rowOff>
    </xdr:from>
    <xdr:to>
      <xdr:col>72</xdr:col>
      <xdr:colOff>38100</xdr:colOff>
      <xdr:row>105</xdr:row>
      <xdr:rowOff>46989</xdr:rowOff>
    </xdr:to>
    <xdr:sp macro="" textlink="">
      <xdr:nvSpPr>
        <xdr:cNvPr id="867" name="フローチャート: 判断 866">
          <a:extLst>
            <a:ext uri="{FF2B5EF4-FFF2-40B4-BE49-F238E27FC236}">
              <a16:creationId xmlns:a16="http://schemas.microsoft.com/office/drawing/2014/main" id="{8B286721-44ED-4694-8AAB-4B40DD0ACBB8}"/>
            </a:ext>
          </a:extLst>
        </xdr:cNvPr>
        <xdr:cNvSpPr/>
      </xdr:nvSpPr>
      <xdr:spPr>
        <a:xfrm>
          <a:off x="13652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90170</xdr:rowOff>
    </xdr:from>
    <xdr:to>
      <xdr:col>67</xdr:col>
      <xdr:colOff>101600</xdr:colOff>
      <xdr:row>105</xdr:row>
      <xdr:rowOff>20320</xdr:rowOff>
    </xdr:to>
    <xdr:sp macro="" textlink="">
      <xdr:nvSpPr>
        <xdr:cNvPr id="868" name="フローチャート: 判断 867">
          <a:extLst>
            <a:ext uri="{FF2B5EF4-FFF2-40B4-BE49-F238E27FC236}">
              <a16:creationId xmlns:a16="http://schemas.microsoft.com/office/drawing/2014/main" id="{6C07A72F-EACA-48CF-AAD0-711EFF3E604A}"/>
            </a:ext>
          </a:extLst>
        </xdr:cNvPr>
        <xdr:cNvSpPr/>
      </xdr:nvSpPr>
      <xdr:spPr>
        <a:xfrm>
          <a:off x="12763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6145A59B-178D-42A1-A000-B60A65C55094}"/>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09DC9E3E-0F4B-4F48-8380-C683C896BDF6}"/>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7643E104-372E-4F38-A34C-4C8D344435C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A489E610-B6CA-49F4-859B-4C05AFB53832}"/>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1C015AE8-947E-4538-BE6C-5E7B0E5BD13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160655</xdr:rowOff>
    </xdr:from>
    <xdr:to>
      <xdr:col>85</xdr:col>
      <xdr:colOff>177800</xdr:colOff>
      <xdr:row>108</xdr:row>
      <xdr:rowOff>90805</xdr:rowOff>
    </xdr:to>
    <xdr:sp macro="" textlink="">
      <xdr:nvSpPr>
        <xdr:cNvPr id="874" name="楕円 873">
          <a:extLst>
            <a:ext uri="{FF2B5EF4-FFF2-40B4-BE49-F238E27FC236}">
              <a16:creationId xmlns:a16="http://schemas.microsoft.com/office/drawing/2014/main" id="{049EA7C7-5BED-4738-8494-E72523F5BAC2}"/>
            </a:ext>
          </a:extLst>
        </xdr:cNvPr>
        <xdr:cNvSpPr/>
      </xdr:nvSpPr>
      <xdr:spPr>
        <a:xfrm>
          <a:off x="16268700" y="1850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75582</xdr:rowOff>
    </xdr:from>
    <xdr:ext cx="405111" cy="259045"/>
    <xdr:sp macro="" textlink="">
      <xdr:nvSpPr>
        <xdr:cNvPr id="875" name="【公民館】&#10;有形固定資産減価償却率該当値テキスト">
          <a:extLst>
            <a:ext uri="{FF2B5EF4-FFF2-40B4-BE49-F238E27FC236}">
              <a16:creationId xmlns:a16="http://schemas.microsoft.com/office/drawing/2014/main" id="{599F3995-AF3D-4446-A9B9-CA65865E060D}"/>
            </a:ext>
          </a:extLst>
        </xdr:cNvPr>
        <xdr:cNvSpPr txBox="1"/>
      </xdr:nvSpPr>
      <xdr:spPr>
        <a:xfrm>
          <a:off x="16357600" y="18420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139700</xdr:rowOff>
    </xdr:from>
    <xdr:to>
      <xdr:col>81</xdr:col>
      <xdr:colOff>101600</xdr:colOff>
      <xdr:row>108</xdr:row>
      <xdr:rowOff>69850</xdr:rowOff>
    </xdr:to>
    <xdr:sp macro="" textlink="">
      <xdr:nvSpPr>
        <xdr:cNvPr id="876" name="楕円 875">
          <a:extLst>
            <a:ext uri="{FF2B5EF4-FFF2-40B4-BE49-F238E27FC236}">
              <a16:creationId xmlns:a16="http://schemas.microsoft.com/office/drawing/2014/main" id="{37E8636C-7264-47A2-8E84-D23BD5D6680D}"/>
            </a:ext>
          </a:extLst>
        </xdr:cNvPr>
        <xdr:cNvSpPr/>
      </xdr:nvSpPr>
      <xdr:spPr>
        <a:xfrm>
          <a:off x="15430500" y="1848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19050</xdr:rowOff>
    </xdr:from>
    <xdr:to>
      <xdr:col>85</xdr:col>
      <xdr:colOff>127000</xdr:colOff>
      <xdr:row>108</xdr:row>
      <xdr:rowOff>40005</xdr:rowOff>
    </xdr:to>
    <xdr:cxnSp macro="">
      <xdr:nvCxnSpPr>
        <xdr:cNvPr id="877" name="直線コネクタ 876">
          <a:extLst>
            <a:ext uri="{FF2B5EF4-FFF2-40B4-BE49-F238E27FC236}">
              <a16:creationId xmlns:a16="http://schemas.microsoft.com/office/drawing/2014/main" id="{A48AB8C9-6716-4FEE-AD73-C81E21F2A9E4}"/>
            </a:ext>
          </a:extLst>
        </xdr:cNvPr>
        <xdr:cNvCxnSpPr/>
      </xdr:nvCxnSpPr>
      <xdr:spPr>
        <a:xfrm>
          <a:off x="15481300" y="1853565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116839</xdr:rowOff>
    </xdr:from>
    <xdr:to>
      <xdr:col>76</xdr:col>
      <xdr:colOff>165100</xdr:colOff>
      <xdr:row>108</xdr:row>
      <xdr:rowOff>46989</xdr:rowOff>
    </xdr:to>
    <xdr:sp macro="" textlink="">
      <xdr:nvSpPr>
        <xdr:cNvPr id="878" name="楕円 877">
          <a:extLst>
            <a:ext uri="{FF2B5EF4-FFF2-40B4-BE49-F238E27FC236}">
              <a16:creationId xmlns:a16="http://schemas.microsoft.com/office/drawing/2014/main" id="{8BF50995-5138-4A23-A21D-77B82849A115}"/>
            </a:ext>
          </a:extLst>
        </xdr:cNvPr>
        <xdr:cNvSpPr/>
      </xdr:nvSpPr>
      <xdr:spPr>
        <a:xfrm>
          <a:off x="145415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167639</xdr:rowOff>
    </xdr:from>
    <xdr:to>
      <xdr:col>81</xdr:col>
      <xdr:colOff>50800</xdr:colOff>
      <xdr:row>108</xdr:row>
      <xdr:rowOff>19050</xdr:rowOff>
    </xdr:to>
    <xdr:cxnSp macro="">
      <xdr:nvCxnSpPr>
        <xdr:cNvPr id="879" name="直線コネクタ 878">
          <a:extLst>
            <a:ext uri="{FF2B5EF4-FFF2-40B4-BE49-F238E27FC236}">
              <a16:creationId xmlns:a16="http://schemas.microsoft.com/office/drawing/2014/main" id="{2163A6B7-EBC4-41EF-B9E3-A4A3CF2A45A2}"/>
            </a:ext>
          </a:extLst>
        </xdr:cNvPr>
        <xdr:cNvCxnSpPr/>
      </xdr:nvCxnSpPr>
      <xdr:spPr>
        <a:xfrm>
          <a:off x="14592300" y="1851278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153036</xdr:rowOff>
    </xdr:from>
    <xdr:to>
      <xdr:col>72</xdr:col>
      <xdr:colOff>38100</xdr:colOff>
      <xdr:row>108</xdr:row>
      <xdr:rowOff>83186</xdr:rowOff>
    </xdr:to>
    <xdr:sp macro="" textlink="">
      <xdr:nvSpPr>
        <xdr:cNvPr id="880" name="楕円 879">
          <a:extLst>
            <a:ext uri="{FF2B5EF4-FFF2-40B4-BE49-F238E27FC236}">
              <a16:creationId xmlns:a16="http://schemas.microsoft.com/office/drawing/2014/main" id="{3CA2BFD7-3A18-4A80-87B2-B658D4B3EBD9}"/>
            </a:ext>
          </a:extLst>
        </xdr:cNvPr>
        <xdr:cNvSpPr/>
      </xdr:nvSpPr>
      <xdr:spPr>
        <a:xfrm>
          <a:off x="13652500" y="1849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167639</xdr:rowOff>
    </xdr:from>
    <xdr:to>
      <xdr:col>76</xdr:col>
      <xdr:colOff>114300</xdr:colOff>
      <xdr:row>108</xdr:row>
      <xdr:rowOff>32386</xdr:rowOff>
    </xdr:to>
    <xdr:cxnSp macro="">
      <xdr:nvCxnSpPr>
        <xdr:cNvPr id="881" name="直線コネクタ 880">
          <a:extLst>
            <a:ext uri="{FF2B5EF4-FFF2-40B4-BE49-F238E27FC236}">
              <a16:creationId xmlns:a16="http://schemas.microsoft.com/office/drawing/2014/main" id="{F562C4E7-94A0-4BC0-881E-C782D72AD1D4}"/>
            </a:ext>
          </a:extLst>
        </xdr:cNvPr>
        <xdr:cNvCxnSpPr/>
      </xdr:nvCxnSpPr>
      <xdr:spPr>
        <a:xfrm flipV="1">
          <a:off x="13703300" y="18512789"/>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135889</xdr:rowOff>
    </xdr:from>
    <xdr:to>
      <xdr:col>67</xdr:col>
      <xdr:colOff>101600</xdr:colOff>
      <xdr:row>108</xdr:row>
      <xdr:rowOff>66039</xdr:rowOff>
    </xdr:to>
    <xdr:sp macro="" textlink="">
      <xdr:nvSpPr>
        <xdr:cNvPr id="882" name="楕円 881">
          <a:extLst>
            <a:ext uri="{FF2B5EF4-FFF2-40B4-BE49-F238E27FC236}">
              <a16:creationId xmlns:a16="http://schemas.microsoft.com/office/drawing/2014/main" id="{172EA968-A1D5-4C0E-95CE-EA1090D9CC35}"/>
            </a:ext>
          </a:extLst>
        </xdr:cNvPr>
        <xdr:cNvSpPr/>
      </xdr:nvSpPr>
      <xdr:spPr>
        <a:xfrm>
          <a:off x="12763500" y="1848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15239</xdr:rowOff>
    </xdr:from>
    <xdr:to>
      <xdr:col>71</xdr:col>
      <xdr:colOff>177800</xdr:colOff>
      <xdr:row>108</xdr:row>
      <xdr:rowOff>32386</xdr:rowOff>
    </xdr:to>
    <xdr:cxnSp macro="">
      <xdr:nvCxnSpPr>
        <xdr:cNvPr id="883" name="直線コネクタ 882">
          <a:extLst>
            <a:ext uri="{FF2B5EF4-FFF2-40B4-BE49-F238E27FC236}">
              <a16:creationId xmlns:a16="http://schemas.microsoft.com/office/drawing/2014/main" id="{04FC223E-F8D6-4432-BBBB-757E0A20AB34}"/>
            </a:ext>
          </a:extLst>
        </xdr:cNvPr>
        <xdr:cNvCxnSpPr/>
      </xdr:nvCxnSpPr>
      <xdr:spPr>
        <a:xfrm>
          <a:off x="12814300" y="18531839"/>
          <a:ext cx="8890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69232</xdr:rowOff>
    </xdr:from>
    <xdr:ext cx="405111" cy="259045"/>
    <xdr:sp macro="" textlink="">
      <xdr:nvSpPr>
        <xdr:cNvPr id="884" name="n_1aveValue【公民館】&#10;有形固定資産減価償却率">
          <a:extLst>
            <a:ext uri="{FF2B5EF4-FFF2-40B4-BE49-F238E27FC236}">
              <a16:creationId xmlns:a16="http://schemas.microsoft.com/office/drawing/2014/main" id="{08342E11-3295-47A3-A98F-F666CE740E48}"/>
            </a:ext>
          </a:extLst>
        </xdr:cNvPr>
        <xdr:cNvSpPr txBox="1"/>
      </xdr:nvSpPr>
      <xdr:spPr>
        <a:xfrm>
          <a:off x="15266044" y="1772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53991</xdr:rowOff>
    </xdr:from>
    <xdr:ext cx="405111" cy="259045"/>
    <xdr:sp macro="" textlink="">
      <xdr:nvSpPr>
        <xdr:cNvPr id="885" name="n_2aveValue【公民館】&#10;有形固定資産減価償却率">
          <a:extLst>
            <a:ext uri="{FF2B5EF4-FFF2-40B4-BE49-F238E27FC236}">
              <a16:creationId xmlns:a16="http://schemas.microsoft.com/office/drawing/2014/main" id="{9FB0C909-22A9-418B-89A3-BDD6B369B57E}"/>
            </a:ext>
          </a:extLst>
        </xdr:cNvPr>
        <xdr:cNvSpPr txBox="1"/>
      </xdr:nvSpPr>
      <xdr:spPr>
        <a:xfrm>
          <a:off x="14389744" y="1771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63516</xdr:rowOff>
    </xdr:from>
    <xdr:ext cx="405111" cy="259045"/>
    <xdr:sp macro="" textlink="">
      <xdr:nvSpPr>
        <xdr:cNvPr id="886" name="n_3aveValue【公民館】&#10;有形固定資産減価償却率">
          <a:extLst>
            <a:ext uri="{FF2B5EF4-FFF2-40B4-BE49-F238E27FC236}">
              <a16:creationId xmlns:a16="http://schemas.microsoft.com/office/drawing/2014/main" id="{0FD34535-526F-4318-8558-21339736CF31}"/>
            </a:ext>
          </a:extLst>
        </xdr:cNvPr>
        <xdr:cNvSpPr txBox="1"/>
      </xdr:nvSpPr>
      <xdr:spPr>
        <a:xfrm>
          <a:off x="13500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36847</xdr:rowOff>
    </xdr:from>
    <xdr:ext cx="405111" cy="259045"/>
    <xdr:sp macro="" textlink="">
      <xdr:nvSpPr>
        <xdr:cNvPr id="887" name="n_4aveValue【公民館】&#10;有形固定資産減価償却率">
          <a:extLst>
            <a:ext uri="{FF2B5EF4-FFF2-40B4-BE49-F238E27FC236}">
              <a16:creationId xmlns:a16="http://schemas.microsoft.com/office/drawing/2014/main" id="{FF4B78A2-F382-46B9-9C2D-E788372D4C2B}"/>
            </a:ext>
          </a:extLst>
        </xdr:cNvPr>
        <xdr:cNvSpPr txBox="1"/>
      </xdr:nvSpPr>
      <xdr:spPr>
        <a:xfrm>
          <a:off x="126117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60977</xdr:rowOff>
    </xdr:from>
    <xdr:ext cx="405111" cy="259045"/>
    <xdr:sp macro="" textlink="">
      <xdr:nvSpPr>
        <xdr:cNvPr id="888" name="n_1mainValue【公民館】&#10;有形固定資産減価償却率">
          <a:extLst>
            <a:ext uri="{FF2B5EF4-FFF2-40B4-BE49-F238E27FC236}">
              <a16:creationId xmlns:a16="http://schemas.microsoft.com/office/drawing/2014/main" id="{84EDE8E9-F232-415E-9E90-4F618570BCC4}"/>
            </a:ext>
          </a:extLst>
        </xdr:cNvPr>
        <xdr:cNvSpPr txBox="1"/>
      </xdr:nvSpPr>
      <xdr:spPr>
        <a:xfrm>
          <a:off x="15266044" y="1857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38116</xdr:rowOff>
    </xdr:from>
    <xdr:ext cx="405111" cy="259045"/>
    <xdr:sp macro="" textlink="">
      <xdr:nvSpPr>
        <xdr:cNvPr id="889" name="n_2mainValue【公民館】&#10;有形固定資産減価償却率">
          <a:extLst>
            <a:ext uri="{FF2B5EF4-FFF2-40B4-BE49-F238E27FC236}">
              <a16:creationId xmlns:a16="http://schemas.microsoft.com/office/drawing/2014/main" id="{69D3ECFC-A227-4631-89D7-7C61EC058951}"/>
            </a:ext>
          </a:extLst>
        </xdr:cNvPr>
        <xdr:cNvSpPr txBox="1"/>
      </xdr:nvSpPr>
      <xdr:spPr>
        <a:xfrm>
          <a:off x="14389744" y="18554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74313</xdr:rowOff>
    </xdr:from>
    <xdr:ext cx="405111" cy="259045"/>
    <xdr:sp macro="" textlink="">
      <xdr:nvSpPr>
        <xdr:cNvPr id="890" name="n_3mainValue【公民館】&#10;有形固定資産減価償却率">
          <a:extLst>
            <a:ext uri="{FF2B5EF4-FFF2-40B4-BE49-F238E27FC236}">
              <a16:creationId xmlns:a16="http://schemas.microsoft.com/office/drawing/2014/main" id="{E51AC78A-DFBF-4425-A7FB-AA63F6D1C604}"/>
            </a:ext>
          </a:extLst>
        </xdr:cNvPr>
        <xdr:cNvSpPr txBox="1"/>
      </xdr:nvSpPr>
      <xdr:spPr>
        <a:xfrm>
          <a:off x="13500744" y="1859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57166</xdr:rowOff>
    </xdr:from>
    <xdr:ext cx="405111" cy="259045"/>
    <xdr:sp macro="" textlink="">
      <xdr:nvSpPr>
        <xdr:cNvPr id="891" name="n_4mainValue【公民館】&#10;有形固定資産減価償却率">
          <a:extLst>
            <a:ext uri="{FF2B5EF4-FFF2-40B4-BE49-F238E27FC236}">
              <a16:creationId xmlns:a16="http://schemas.microsoft.com/office/drawing/2014/main" id="{6317137F-B8A1-400F-97F6-11FBBF7FA509}"/>
            </a:ext>
          </a:extLst>
        </xdr:cNvPr>
        <xdr:cNvSpPr txBox="1"/>
      </xdr:nvSpPr>
      <xdr:spPr>
        <a:xfrm>
          <a:off x="12611744" y="1857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2" name="正方形/長方形 891">
          <a:extLst>
            <a:ext uri="{FF2B5EF4-FFF2-40B4-BE49-F238E27FC236}">
              <a16:creationId xmlns:a16="http://schemas.microsoft.com/office/drawing/2014/main" id="{620A01C8-3A42-42A3-9DC4-0D917BF5F56B}"/>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3" name="正方形/長方形 892">
          <a:extLst>
            <a:ext uri="{FF2B5EF4-FFF2-40B4-BE49-F238E27FC236}">
              <a16:creationId xmlns:a16="http://schemas.microsoft.com/office/drawing/2014/main" id="{2087D70E-6248-4550-8656-2058A7D761F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4" name="正方形/長方形 893">
          <a:extLst>
            <a:ext uri="{FF2B5EF4-FFF2-40B4-BE49-F238E27FC236}">
              <a16:creationId xmlns:a16="http://schemas.microsoft.com/office/drawing/2014/main" id="{CE461F5D-0C60-4CFB-81E7-1DE0F9C426D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5" name="正方形/長方形 894">
          <a:extLst>
            <a:ext uri="{FF2B5EF4-FFF2-40B4-BE49-F238E27FC236}">
              <a16:creationId xmlns:a16="http://schemas.microsoft.com/office/drawing/2014/main" id="{331196DB-2A78-4FA2-B6D6-3523AE6936BC}"/>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6" name="正方形/長方形 895">
          <a:extLst>
            <a:ext uri="{FF2B5EF4-FFF2-40B4-BE49-F238E27FC236}">
              <a16:creationId xmlns:a16="http://schemas.microsoft.com/office/drawing/2014/main" id="{108D506C-0EC5-49AA-8EE4-DA981A00EDA1}"/>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7" name="正方形/長方形 896">
          <a:extLst>
            <a:ext uri="{FF2B5EF4-FFF2-40B4-BE49-F238E27FC236}">
              <a16:creationId xmlns:a16="http://schemas.microsoft.com/office/drawing/2014/main" id="{21BD61C9-433F-4B68-BD9C-F576F2F46C8B}"/>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8" name="正方形/長方形 897">
          <a:extLst>
            <a:ext uri="{FF2B5EF4-FFF2-40B4-BE49-F238E27FC236}">
              <a16:creationId xmlns:a16="http://schemas.microsoft.com/office/drawing/2014/main" id="{FF61BC47-8D8B-4F90-83AC-32A49C5C29A4}"/>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9" name="正方形/長方形 898">
          <a:extLst>
            <a:ext uri="{FF2B5EF4-FFF2-40B4-BE49-F238E27FC236}">
              <a16:creationId xmlns:a16="http://schemas.microsoft.com/office/drawing/2014/main" id="{FCFBBE05-5FC0-4796-8242-E078BAB671E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0" name="テキスト ボックス 899">
          <a:extLst>
            <a:ext uri="{FF2B5EF4-FFF2-40B4-BE49-F238E27FC236}">
              <a16:creationId xmlns:a16="http://schemas.microsoft.com/office/drawing/2014/main" id="{33820DF1-6BA3-4301-80E3-DC9FFAC64D1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1" name="直線コネクタ 900">
          <a:extLst>
            <a:ext uri="{FF2B5EF4-FFF2-40B4-BE49-F238E27FC236}">
              <a16:creationId xmlns:a16="http://schemas.microsoft.com/office/drawing/2014/main" id="{E821C36F-B43F-493E-839D-30EC9FD09F1D}"/>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2" name="直線コネクタ 901">
          <a:extLst>
            <a:ext uri="{FF2B5EF4-FFF2-40B4-BE49-F238E27FC236}">
              <a16:creationId xmlns:a16="http://schemas.microsoft.com/office/drawing/2014/main" id="{F819305D-A97F-437A-B6EB-95C24650E37E}"/>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3" name="テキスト ボックス 902">
          <a:extLst>
            <a:ext uri="{FF2B5EF4-FFF2-40B4-BE49-F238E27FC236}">
              <a16:creationId xmlns:a16="http://schemas.microsoft.com/office/drawing/2014/main" id="{CBDB3C4E-B49A-480E-B491-01C71D30CE16}"/>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4" name="直線コネクタ 903">
          <a:extLst>
            <a:ext uri="{FF2B5EF4-FFF2-40B4-BE49-F238E27FC236}">
              <a16:creationId xmlns:a16="http://schemas.microsoft.com/office/drawing/2014/main" id="{15D6EAA5-F322-47C8-8FE2-40245B9CC823}"/>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5" name="テキスト ボックス 904">
          <a:extLst>
            <a:ext uri="{FF2B5EF4-FFF2-40B4-BE49-F238E27FC236}">
              <a16:creationId xmlns:a16="http://schemas.microsoft.com/office/drawing/2014/main" id="{B9B294AC-2FA2-423F-BA0F-1B6D02B192C7}"/>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6" name="直線コネクタ 905">
          <a:extLst>
            <a:ext uri="{FF2B5EF4-FFF2-40B4-BE49-F238E27FC236}">
              <a16:creationId xmlns:a16="http://schemas.microsoft.com/office/drawing/2014/main" id="{583AB332-C779-4044-9CC5-CC724EF69D96}"/>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7" name="テキスト ボックス 906">
          <a:extLst>
            <a:ext uri="{FF2B5EF4-FFF2-40B4-BE49-F238E27FC236}">
              <a16:creationId xmlns:a16="http://schemas.microsoft.com/office/drawing/2014/main" id="{772FFF74-3D68-4E35-9B4D-12FE179B349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8" name="直線コネクタ 907">
          <a:extLst>
            <a:ext uri="{FF2B5EF4-FFF2-40B4-BE49-F238E27FC236}">
              <a16:creationId xmlns:a16="http://schemas.microsoft.com/office/drawing/2014/main" id="{0566A4A1-DCC4-423A-8104-94445E7E1A5B}"/>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09" name="テキスト ボックス 908">
          <a:extLst>
            <a:ext uri="{FF2B5EF4-FFF2-40B4-BE49-F238E27FC236}">
              <a16:creationId xmlns:a16="http://schemas.microsoft.com/office/drawing/2014/main" id="{B1D2C28A-BE7C-461E-B382-C4509A4A5A16}"/>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0" name="直線コネクタ 909">
          <a:extLst>
            <a:ext uri="{FF2B5EF4-FFF2-40B4-BE49-F238E27FC236}">
              <a16:creationId xmlns:a16="http://schemas.microsoft.com/office/drawing/2014/main" id="{0FDCB771-DB4B-49E9-A0B1-4A62DE90F9B2}"/>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1" name="テキスト ボックス 910">
          <a:extLst>
            <a:ext uri="{FF2B5EF4-FFF2-40B4-BE49-F238E27FC236}">
              <a16:creationId xmlns:a16="http://schemas.microsoft.com/office/drawing/2014/main" id="{1DC94B69-F91B-446B-99A6-524B32380284}"/>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E417F010-5211-4767-A978-3C05F2BD22D3}"/>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a:extLst>
            <a:ext uri="{FF2B5EF4-FFF2-40B4-BE49-F238E27FC236}">
              <a16:creationId xmlns:a16="http://schemas.microsoft.com/office/drawing/2014/main" id="{25EB64EC-0CC8-433B-9E61-216F5E31684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公民館】&#10;一人当たり面積グラフ枠">
          <a:extLst>
            <a:ext uri="{FF2B5EF4-FFF2-40B4-BE49-F238E27FC236}">
              <a16:creationId xmlns:a16="http://schemas.microsoft.com/office/drawing/2014/main" id="{1F250908-D7CE-402D-885D-9125C7EC3CB5}"/>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95250</xdr:rowOff>
    </xdr:from>
    <xdr:to>
      <xdr:col>116</xdr:col>
      <xdr:colOff>62864</xdr:colOff>
      <xdr:row>108</xdr:row>
      <xdr:rowOff>135255</xdr:rowOff>
    </xdr:to>
    <xdr:cxnSp macro="">
      <xdr:nvCxnSpPr>
        <xdr:cNvPr id="915" name="直線コネクタ 914">
          <a:extLst>
            <a:ext uri="{FF2B5EF4-FFF2-40B4-BE49-F238E27FC236}">
              <a16:creationId xmlns:a16="http://schemas.microsoft.com/office/drawing/2014/main" id="{5647CF97-22C9-4E40-8321-A14B2704B801}"/>
            </a:ext>
          </a:extLst>
        </xdr:cNvPr>
        <xdr:cNvCxnSpPr/>
      </xdr:nvCxnSpPr>
      <xdr:spPr>
        <a:xfrm flipV="1">
          <a:off x="22160864" y="17068800"/>
          <a:ext cx="0" cy="1583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139082</xdr:rowOff>
    </xdr:from>
    <xdr:ext cx="469744" cy="259045"/>
    <xdr:sp macro="" textlink="">
      <xdr:nvSpPr>
        <xdr:cNvPr id="916" name="【公民館】&#10;一人当たり面積最小値テキスト">
          <a:extLst>
            <a:ext uri="{FF2B5EF4-FFF2-40B4-BE49-F238E27FC236}">
              <a16:creationId xmlns:a16="http://schemas.microsoft.com/office/drawing/2014/main" id="{65269F00-E953-4948-B5BF-6BA26A5A2573}"/>
            </a:ext>
          </a:extLst>
        </xdr:cNvPr>
        <xdr:cNvSpPr txBox="1"/>
      </xdr:nvSpPr>
      <xdr:spPr>
        <a:xfrm>
          <a:off x="22199600" y="1865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135255</xdr:rowOff>
    </xdr:from>
    <xdr:to>
      <xdr:col>116</xdr:col>
      <xdr:colOff>152400</xdr:colOff>
      <xdr:row>108</xdr:row>
      <xdr:rowOff>135255</xdr:rowOff>
    </xdr:to>
    <xdr:cxnSp macro="">
      <xdr:nvCxnSpPr>
        <xdr:cNvPr id="917" name="直線コネクタ 916">
          <a:extLst>
            <a:ext uri="{FF2B5EF4-FFF2-40B4-BE49-F238E27FC236}">
              <a16:creationId xmlns:a16="http://schemas.microsoft.com/office/drawing/2014/main" id="{56A19AAD-D91A-47A2-B910-1009CDF5E59D}"/>
            </a:ext>
          </a:extLst>
        </xdr:cNvPr>
        <xdr:cNvCxnSpPr/>
      </xdr:nvCxnSpPr>
      <xdr:spPr>
        <a:xfrm>
          <a:off x="22072600" y="1865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41927</xdr:rowOff>
    </xdr:from>
    <xdr:ext cx="469744" cy="259045"/>
    <xdr:sp macro="" textlink="">
      <xdr:nvSpPr>
        <xdr:cNvPr id="918" name="【公民館】&#10;一人当たり面積最大値テキスト">
          <a:extLst>
            <a:ext uri="{FF2B5EF4-FFF2-40B4-BE49-F238E27FC236}">
              <a16:creationId xmlns:a16="http://schemas.microsoft.com/office/drawing/2014/main" id="{B6C5F028-5849-4F9C-868B-E68334CEF6C6}"/>
            </a:ext>
          </a:extLst>
        </xdr:cNvPr>
        <xdr:cNvSpPr txBox="1"/>
      </xdr:nvSpPr>
      <xdr:spPr>
        <a:xfrm>
          <a:off x="22199600" y="1684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95250</xdr:rowOff>
    </xdr:from>
    <xdr:to>
      <xdr:col>116</xdr:col>
      <xdr:colOff>152400</xdr:colOff>
      <xdr:row>99</xdr:row>
      <xdr:rowOff>95250</xdr:rowOff>
    </xdr:to>
    <xdr:cxnSp macro="">
      <xdr:nvCxnSpPr>
        <xdr:cNvPr id="919" name="直線コネクタ 918">
          <a:extLst>
            <a:ext uri="{FF2B5EF4-FFF2-40B4-BE49-F238E27FC236}">
              <a16:creationId xmlns:a16="http://schemas.microsoft.com/office/drawing/2014/main" id="{5AB9768B-4E78-40CC-91E4-FD10B51C4B80}"/>
            </a:ext>
          </a:extLst>
        </xdr:cNvPr>
        <xdr:cNvCxnSpPr/>
      </xdr:nvCxnSpPr>
      <xdr:spPr>
        <a:xfrm>
          <a:off x="22072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15257</xdr:rowOff>
    </xdr:from>
    <xdr:ext cx="469744" cy="259045"/>
    <xdr:sp macro="" textlink="">
      <xdr:nvSpPr>
        <xdr:cNvPr id="920" name="【公民館】&#10;一人当たり面積平均値テキスト">
          <a:extLst>
            <a:ext uri="{FF2B5EF4-FFF2-40B4-BE49-F238E27FC236}">
              <a16:creationId xmlns:a16="http://schemas.microsoft.com/office/drawing/2014/main" id="{BA475AF8-FCF0-40DC-8F6F-FA9A5B0D9E15}"/>
            </a:ext>
          </a:extLst>
        </xdr:cNvPr>
        <xdr:cNvSpPr txBox="1"/>
      </xdr:nvSpPr>
      <xdr:spPr>
        <a:xfrm>
          <a:off x="22199600" y="18188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36830</xdr:rowOff>
    </xdr:from>
    <xdr:to>
      <xdr:col>116</xdr:col>
      <xdr:colOff>114300</xdr:colOff>
      <xdr:row>106</xdr:row>
      <xdr:rowOff>138430</xdr:rowOff>
    </xdr:to>
    <xdr:sp macro="" textlink="">
      <xdr:nvSpPr>
        <xdr:cNvPr id="921" name="フローチャート: 判断 920">
          <a:extLst>
            <a:ext uri="{FF2B5EF4-FFF2-40B4-BE49-F238E27FC236}">
              <a16:creationId xmlns:a16="http://schemas.microsoft.com/office/drawing/2014/main" id="{952A5B56-C959-4B69-B009-DA86A33E429A}"/>
            </a:ext>
          </a:extLst>
        </xdr:cNvPr>
        <xdr:cNvSpPr/>
      </xdr:nvSpPr>
      <xdr:spPr>
        <a:xfrm>
          <a:off x="221107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31114</xdr:rowOff>
    </xdr:from>
    <xdr:to>
      <xdr:col>112</xdr:col>
      <xdr:colOff>38100</xdr:colOff>
      <xdr:row>106</xdr:row>
      <xdr:rowOff>132714</xdr:rowOff>
    </xdr:to>
    <xdr:sp macro="" textlink="">
      <xdr:nvSpPr>
        <xdr:cNvPr id="922" name="フローチャート: 判断 921">
          <a:extLst>
            <a:ext uri="{FF2B5EF4-FFF2-40B4-BE49-F238E27FC236}">
              <a16:creationId xmlns:a16="http://schemas.microsoft.com/office/drawing/2014/main" id="{A9796522-7E28-45E2-815E-A6CC11997856}"/>
            </a:ext>
          </a:extLst>
        </xdr:cNvPr>
        <xdr:cNvSpPr/>
      </xdr:nvSpPr>
      <xdr:spPr>
        <a:xfrm>
          <a:off x="21272500" y="18204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40639</xdr:rowOff>
    </xdr:from>
    <xdr:to>
      <xdr:col>107</xdr:col>
      <xdr:colOff>101600</xdr:colOff>
      <xdr:row>106</xdr:row>
      <xdr:rowOff>142239</xdr:rowOff>
    </xdr:to>
    <xdr:sp macro="" textlink="">
      <xdr:nvSpPr>
        <xdr:cNvPr id="923" name="フローチャート: 判断 922">
          <a:extLst>
            <a:ext uri="{FF2B5EF4-FFF2-40B4-BE49-F238E27FC236}">
              <a16:creationId xmlns:a16="http://schemas.microsoft.com/office/drawing/2014/main" id="{F1926EF9-DC3B-42F0-BB36-5A24FE262A2F}"/>
            </a:ext>
          </a:extLst>
        </xdr:cNvPr>
        <xdr:cNvSpPr/>
      </xdr:nvSpPr>
      <xdr:spPr>
        <a:xfrm>
          <a:off x="20383500" y="1821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42545</xdr:rowOff>
    </xdr:from>
    <xdr:to>
      <xdr:col>102</xdr:col>
      <xdr:colOff>165100</xdr:colOff>
      <xdr:row>106</xdr:row>
      <xdr:rowOff>144145</xdr:rowOff>
    </xdr:to>
    <xdr:sp macro="" textlink="">
      <xdr:nvSpPr>
        <xdr:cNvPr id="924" name="フローチャート: 判断 923">
          <a:extLst>
            <a:ext uri="{FF2B5EF4-FFF2-40B4-BE49-F238E27FC236}">
              <a16:creationId xmlns:a16="http://schemas.microsoft.com/office/drawing/2014/main" id="{586D00AD-7078-448A-BCC2-5A6B63EEF63A}"/>
            </a:ext>
          </a:extLst>
        </xdr:cNvPr>
        <xdr:cNvSpPr/>
      </xdr:nvSpPr>
      <xdr:spPr>
        <a:xfrm>
          <a:off x="19494500" y="1821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52070</xdr:rowOff>
    </xdr:from>
    <xdr:to>
      <xdr:col>98</xdr:col>
      <xdr:colOff>38100</xdr:colOff>
      <xdr:row>106</xdr:row>
      <xdr:rowOff>153670</xdr:rowOff>
    </xdr:to>
    <xdr:sp macro="" textlink="">
      <xdr:nvSpPr>
        <xdr:cNvPr id="925" name="フローチャート: 判断 924">
          <a:extLst>
            <a:ext uri="{FF2B5EF4-FFF2-40B4-BE49-F238E27FC236}">
              <a16:creationId xmlns:a16="http://schemas.microsoft.com/office/drawing/2014/main" id="{F26A8498-F318-49E0-92FD-3DF9A4106962}"/>
            </a:ext>
          </a:extLst>
        </xdr:cNvPr>
        <xdr:cNvSpPr/>
      </xdr:nvSpPr>
      <xdr:spPr>
        <a:xfrm>
          <a:off x="18605500" y="1822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E028E064-944E-488B-BA5E-B9D9243221F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004A30D6-7028-4504-98C4-07BC0D46AD1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1B4A3780-C2C6-4FEF-BD20-D81D065BE7B3}"/>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94850743-8DD9-4670-B2AD-E3FE9CDE15D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FB2D204E-E9A5-4208-A984-4B424AA5A75F}"/>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164464</xdr:rowOff>
    </xdr:from>
    <xdr:to>
      <xdr:col>116</xdr:col>
      <xdr:colOff>114300</xdr:colOff>
      <xdr:row>106</xdr:row>
      <xdr:rowOff>94614</xdr:rowOff>
    </xdr:to>
    <xdr:sp macro="" textlink="">
      <xdr:nvSpPr>
        <xdr:cNvPr id="931" name="楕円 930">
          <a:extLst>
            <a:ext uri="{FF2B5EF4-FFF2-40B4-BE49-F238E27FC236}">
              <a16:creationId xmlns:a16="http://schemas.microsoft.com/office/drawing/2014/main" id="{02F0B3AB-4E41-4CE9-8998-12302BC2B51B}"/>
            </a:ext>
          </a:extLst>
        </xdr:cNvPr>
        <xdr:cNvSpPr/>
      </xdr:nvSpPr>
      <xdr:spPr>
        <a:xfrm>
          <a:off x="22110700" y="1816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15891</xdr:rowOff>
    </xdr:from>
    <xdr:ext cx="469744" cy="259045"/>
    <xdr:sp macro="" textlink="">
      <xdr:nvSpPr>
        <xdr:cNvPr id="932" name="【公民館】&#10;一人当たり面積該当値テキスト">
          <a:extLst>
            <a:ext uri="{FF2B5EF4-FFF2-40B4-BE49-F238E27FC236}">
              <a16:creationId xmlns:a16="http://schemas.microsoft.com/office/drawing/2014/main" id="{4E7C675B-90F5-4202-AE45-E049A1092E76}"/>
            </a:ext>
          </a:extLst>
        </xdr:cNvPr>
        <xdr:cNvSpPr txBox="1"/>
      </xdr:nvSpPr>
      <xdr:spPr>
        <a:xfrm>
          <a:off x="22199600" y="1801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170180</xdr:rowOff>
    </xdr:from>
    <xdr:to>
      <xdr:col>112</xdr:col>
      <xdr:colOff>38100</xdr:colOff>
      <xdr:row>106</xdr:row>
      <xdr:rowOff>100330</xdr:rowOff>
    </xdr:to>
    <xdr:sp macro="" textlink="">
      <xdr:nvSpPr>
        <xdr:cNvPr id="933" name="楕円 932">
          <a:extLst>
            <a:ext uri="{FF2B5EF4-FFF2-40B4-BE49-F238E27FC236}">
              <a16:creationId xmlns:a16="http://schemas.microsoft.com/office/drawing/2014/main" id="{9647D231-E5BF-4BC1-843B-3781A1450861}"/>
            </a:ext>
          </a:extLst>
        </xdr:cNvPr>
        <xdr:cNvSpPr/>
      </xdr:nvSpPr>
      <xdr:spPr>
        <a:xfrm>
          <a:off x="21272500" y="1817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43814</xdr:rowOff>
    </xdr:from>
    <xdr:to>
      <xdr:col>116</xdr:col>
      <xdr:colOff>63500</xdr:colOff>
      <xdr:row>106</xdr:row>
      <xdr:rowOff>49530</xdr:rowOff>
    </xdr:to>
    <xdr:cxnSp macro="">
      <xdr:nvCxnSpPr>
        <xdr:cNvPr id="934" name="直線コネクタ 933">
          <a:extLst>
            <a:ext uri="{FF2B5EF4-FFF2-40B4-BE49-F238E27FC236}">
              <a16:creationId xmlns:a16="http://schemas.microsoft.com/office/drawing/2014/main" id="{F192AD29-C069-4BDF-A0AD-BCC64966DEE2}"/>
            </a:ext>
          </a:extLst>
        </xdr:cNvPr>
        <xdr:cNvCxnSpPr/>
      </xdr:nvCxnSpPr>
      <xdr:spPr>
        <a:xfrm flipV="1">
          <a:off x="21323300" y="18217514"/>
          <a:ext cx="8382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4445</xdr:rowOff>
    </xdr:from>
    <xdr:to>
      <xdr:col>107</xdr:col>
      <xdr:colOff>101600</xdr:colOff>
      <xdr:row>106</xdr:row>
      <xdr:rowOff>106045</xdr:rowOff>
    </xdr:to>
    <xdr:sp macro="" textlink="">
      <xdr:nvSpPr>
        <xdr:cNvPr id="935" name="楕円 934">
          <a:extLst>
            <a:ext uri="{FF2B5EF4-FFF2-40B4-BE49-F238E27FC236}">
              <a16:creationId xmlns:a16="http://schemas.microsoft.com/office/drawing/2014/main" id="{FB037ABB-25B1-457A-B857-2FDCA7227067}"/>
            </a:ext>
          </a:extLst>
        </xdr:cNvPr>
        <xdr:cNvSpPr/>
      </xdr:nvSpPr>
      <xdr:spPr>
        <a:xfrm>
          <a:off x="20383500" y="1817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49530</xdr:rowOff>
    </xdr:from>
    <xdr:to>
      <xdr:col>111</xdr:col>
      <xdr:colOff>177800</xdr:colOff>
      <xdr:row>106</xdr:row>
      <xdr:rowOff>55245</xdr:rowOff>
    </xdr:to>
    <xdr:cxnSp macro="">
      <xdr:nvCxnSpPr>
        <xdr:cNvPr id="936" name="直線コネクタ 935">
          <a:extLst>
            <a:ext uri="{FF2B5EF4-FFF2-40B4-BE49-F238E27FC236}">
              <a16:creationId xmlns:a16="http://schemas.microsoft.com/office/drawing/2014/main" id="{74EEBE3F-8ED9-41BB-88C0-E022DB7B505D}"/>
            </a:ext>
          </a:extLst>
        </xdr:cNvPr>
        <xdr:cNvCxnSpPr/>
      </xdr:nvCxnSpPr>
      <xdr:spPr>
        <a:xfrm flipV="1">
          <a:off x="20434300" y="1822323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12064</xdr:rowOff>
    </xdr:from>
    <xdr:to>
      <xdr:col>102</xdr:col>
      <xdr:colOff>165100</xdr:colOff>
      <xdr:row>106</xdr:row>
      <xdr:rowOff>113664</xdr:rowOff>
    </xdr:to>
    <xdr:sp macro="" textlink="">
      <xdr:nvSpPr>
        <xdr:cNvPr id="937" name="楕円 936">
          <a:extLst>
            <a:ext uri="{FF2B5EF4-FFF2-40B4-BE49-F238E27FC236}">
              <a16:creationId xmlns:a16="http://schemas.microsoft.com/office/drawing/2014/main" id="{96CCDBC8-14FF-4956-97E8-F08A73FCA1B8}"/>
            </a:ext>
          </a:extLst>
        </xdr:cNvPr>
        <xdr:cNvSpPr/>
      </xdr:nvSpPr>
      <xdr:spPr>
        <a:xfrm>
          <a:off x="19494500" y="1818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55245</xdr:rowOff>
    </xdr:from>
    <xdr:to>
      <xdr:col>107</xdr:col>
      <xdr:colOff>50800</xdr:colOff>
      <xdr:row>106</xdr:row>
      <xdr:rowOff>62864</xdr:rowOff>
    </xdr:to>
    <xdr:cxnSp macro="">
      <xdr:nvCxnSpPr>
        <xdr:cNvPr id="938" name="直線コネクタ 937">
          <a:extLst>
            <a:ext uri="{FF2B5EF4-FFF2-40B4-BE49-F238E27FC236}">
              <a16:creationId xmlns:a16="http://schemas.microsoft.com/office/drawing/2014/main" id="{8ABA0D72-F48D-42C3-9634-DF2402EAA959}"/>
            </a:ext>
          </a:extLst>
        </xdr:cNvPr>
        <xdr:cNvCxnSpPr/>
      </xdr:nvCxnSpPr>
      <xdr:spPr>
        <a:xfrm flipV="1">
          <a:off x="19545300" y="18228945"/>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17780</xdr:rowOff>
    </xdr:from>
    <xdr:to>
      <xdr:col>98</xdr:col>
      <xdr:colOff>38100</xdr:colOff>
      <xdr:row>106</xdr:row>
      <xdr:rowOff>119380</xdr:rowOff>
    </xdr:to>
    <xdr:sp macro="" textlink="">
      <xdr:nvSpPr>
        <xdr:cNvPr id="939" name="楕円 938">
          <a:extLst>
            <a:ext uri="{FF2B5EF4-FFF2-40B4-BE49-F238E27FC236}">
              <a16:creationId xmlns:a16="http://schemas.microsoft.com/office/drawing/2014/main" id="{3779BEBC-0C7F-4EBB-9908-78F01200EBC0}"/>
            </a:ext>
          </a:extLst>
        </xdr:cNvPr>
        <xdr:cNvSpPr/>
      </xdr:nvSpPr>
      <xdr:spPr>
        <a:xfrm>
          <a:off x="18605500" y="1819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62864</xdr:rowOff>
    </xdr:from>
    <xdr:to>
      <xdr:col>102</xdr:col>
      <xdr:colOff>114300</xdr:colOff>
      <xdr:row>106</xdr:row>
      <xdr:rowOff>68580</xdr:rowOff>
    </xdr:to>
    <xdr:cxnSp macro="">
      <xdr:nvCxnSpPr>
        <xdr:cNvPr id="940" name="直線コネクタ 939">
          <a:extLst>
            <a:ext uri="{FF2B5EF4-FFF2-40B4-BE49-F238E27FC236}">
              <a16:creationId xmlns:a16="http://schemas.microsoft.com/office/drawing/2014/main" id="{843DDDAC-DAF3-416B-8083-9073D02AB46B}"/>
            </a:ext>
          </a:extLst>
        </xdr:cNvPr>
        <xdr:cNvCxnSpPr/>
      </xdr:nvCxnSpPr>
      <xdr:spPr>
        <a:xfrm flipV="1">
          <a:off x="18656300" y="18236564"/>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123841</xdr:rowOff>
    </xdr:from>
    <xdr:ext cx="469744" cy="259045"/>
    <xdr:sp macro="" textlink="">
      <xdr:nvSpPr>
        <xdr:cNvPr id="941" name="n_1aveValue【公民館】&#10;一人当たり面積">
          <a:extLst>
            <a:ext uri="{FF2B5EF4-FFF2-40B4-BE49-F238E27FC236}">
              <a16:creationId xmlns:a16="http://schemas.microsoft.com/office/drawing/2014/main" id="{339597CE-60E1-4A49-96C7-5762A945295C}"/>
            </a:ext>
          </a:extLst>
        </xdr:cNvPr>
        <xdr:cNvSpPr txBox="1"/>
      </xdr:nvSpPr>
      <xdr:spPr>
        <a:xfrm>
          <a:off x="21075727" y="18297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133366</xdr:rowOff>
    </xdr:from>
    <xdr:ext cx="469744" cy="259045"/>
    <xdr:sp macro="" textlink="">
      <xdr:nvSpPr>
        <xdr:cNvPr id="942" name="n_2aveValue【公民館】&#10;一人当たり面積">
          <a:extLst>
            <a:ext uri="{FF2B5EF4-FFF2-40B4-BE49-F238E27FC236}">
              <a16:creationId xmlns:a16="http://schemas.microsoft.com/office/drawing/2014/main" id="{F51EA050-7A17-4B03-8BDB-1B7832B48C84}"/>
            </a:ext>
          </a:extLst>
        </xdr:cNvPr>
        <xdr:cNvSpPr txBox="1"/>
      </xdr:nvSpPr>
      <xdr:spPr>
        <a:xfrm>
          <a:off x="20199427" y="1830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135272</xdr:rowOff>
    </xdr:from>
    <xdr:ext cx="469744" cy="259045"/>
    <xdr:sp macro="" textlink="">
      <xdr:nvSpPr>
        <xdr:cNvPr id="943" name="n_3aveValue【公民館】&#10;一人当たり面積">
          <a:extLst>
            <a:ext uri="{FF2B5EF4-FFF2-40B4-BE49-F238E27FC236}">
              <a16:creationId xmlns:a16="http://schemas.microsoft.com/office/drawing/2014/main" id="{74E91931-BF07-4007-A47E-BA34926CE745}"/>
            </a:ext>
          </a:extLst>
        </xdr:cNvPr>
        <xdr:cNvSpPr txBox="1"/>
      </xdr:nvSpPr>
      <xdr:spPr>
        <a:xfrm>
          <a:off x="19310427" y="18308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144797</xdr:rowOff>
    </xdr:from>
    <xdr:ext cx="469744" cy="259045"/>
    <xdr:sp macro="" textlink="">
      <xdr:nvSpPr>
        <xdr:cNvPr id="944" name="n_4aveValue【公民館】&#10;一人当たり面積">
          <a:extLst>
            <a:ext uri="{FF2B5EF4-FFF2-40B4-BE49-F238E27FC236}">
              <a16:creationId xmlns:a16="http://schemas.microsoft.com/office/drawing/2014/main" id="{826D91DC-5FCD-4FA6-B57C-4CAB3CC5DED0}"/>
            </a:ext>
          </a:extLst>
        </xdr:cNvPr>
        <xdr:cNvSpPr txBox="1"/>
      </xdr:nvSpPr>
      <xdr:spPr>
        <a:xfrm>
          <a:off x="18421427" y="1831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116857</xdr:rowOff>
    </xdr:from>
    <xdr:ext cx="469744" cy="259045"/>
    <xdr:sp macro="" textlink="">
      <xdr:nvSpPr>
        <xdr:cNvPr id="945" name="n_1mainValue【公民館】&#10;一人当たり面積">
          <a:extLst>
            <a:ext uri="{FF2B5EF4-FFF2-40B4-BE49-F238E27FC236}">
              <a16:creationId xmlns:a16="http://schemas.microsoft.com/office/drawing/2014/main" id="{D31B2C5E-A75A-42BC-98C5-C89F73ACB8E9}"/>
            </a:ext>
          </a:extLst>
        </xdr:cNvPr>
        <xdr:cNvSpPr txBox="1"/>
      </xdr:nvSpPr>
      <xdr:spPr>
        <a:xfrm>
          <a:off x="21075727" y="1794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122572</xdr:rowOff>
    </xdr:from>
    <xdr:ext cx="469744" cy="259045"/>
    <xdr:sp macro="" textlink="">
      <xdr:nvSpPr>
        <xdr:cNvPr id="946" name="n_2mainValue【公民館】&#10;一人当たり面積">
          <a:extLst>
            <a:ext uri="{FF2B5EF4-FFF2-40B4-BE49-F238E27FC236}">
              <a16:creationId xmlns:a16="http://schemas.microsoft.com/office/drawing/2014/main" id="{A5C95E55-4599-4CD2-9578-5FCA248F08BC}"/>
            </a:ext>
          </a:extLst>
        </xdr:cNvPr>
        <xdr:cNvSpPr txBox="1"/>
      </xdr:nvSpPr>
      <xdr:spPr>
        <a:xfrm>
          <a:off x="20199427" y="1795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130191</xdr:rowOff>
    </xdr:from>
    <xdr:ext cx="469744" cy="259045"/>
    <xdr:sp macro="" textlink="">
      <xdr:nvSpPr>
        <xdr:cNvPr id="947" name="n_3mainValue【公民館】&#10;一人当たり面積">
          <a:extLst>
            <a:ext uri="{FF2B5EF4-FFF2-40B4-BE49-F238E27FC236}">
              <a16:creationId xmlns:a16="http://schemas.microsoft.com/office/drawing/2014/main" id="{23DEDDB3-6404-41D3-9298-598A66685CA7}"/>
            </a:ext>
          </a:extLst>
        </xdr:cNvPr>
        <xdr:cNvSpPr txBox="1"/>
      </xdr:nvSpPr>
      <xdr:spPr>
        <a:xfrm>
          <a:off x="19310427" y="1796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135907</xdr:rowOff>
    </xdr:from>
    <xdr:ext cx="469744" cy="259045"/>
    <xdr:sp macro="" textlink="">
      <xdr:nvSpPr>
        <xdr:cNvPr id="948" name="n_4mainValue【公民館】&#10;一人当たり面積">
          <a:extLst>
            <a:ext uri="{FF2B5EF4-FFF2-40B4-BE49-F238E27FC236}">
              <a16:creationId xmlns:a16="http://schemas.microsoft.com/office/drawing/2014/main" id="{AF50ECAD-9C8C-4DD3-9FF4-2DD596A5851B}"/>
            </a:ext>
          </a:extLst>
        </xdr:cNvPr>
        <xdr:cNvSpPr txBox="1"/>
      </xdr:nvSpPr>
      <xdr:spPr>
        <a:xfrm>
          <a:off x="18421427" y="1796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325D210D-DB82-4FB2-8C81-30EFC00A191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BFD7273B-0CBB-423C-8246-5FCE56FE596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307750C1-970D-4771-8CDC-B388F048B0A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類似団体と比較して特に有形固定資産減価償却率が特に高くなっている施設は、学校施設及び公民館である。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学校施設については、半数以上の施設で建築後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年以上を経過し、老朽化が問題となっているが、財政的な制約もあることから、令和２年度に策定した公共施設等個別施設計画を基に老朽化に対処していく。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公民館については、一部の施設を除き建築後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年以上を経過し、老朽化が問題となっていることから、公共施設等個別計画を基に老朽化に対処していく。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F6EA533-EA93-4156-AF86-76F3D647C25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093F5DF-3CC0-422E-9F06-8170552B35A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9E53B29-E42D-40A1-A49F-80B0A9A1BA79}"/>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419B301-7FD1-43C9-B9F4-4224EB9B556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1C823A5-96A6-420E-903D-9EA0F94E0686}"/>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D9ED3B1-1490-40EA-A2B0-E6254E6C1A2A}"/>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8E2ECF3-D667-4709-A4DF-173E027635A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B154D00-035F-4CDF-BDF6-12A2DE8963D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398C5F8-2018-4719-8C9F-B1A0E6B9B48C}"/>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BAAEBE4-ECB9-4F56-BDDD-8357385B6F0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30,646
30,214
290.28
34,269,566
33,695,346
429,592
11,211,305
22,178,798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B7580B4-E7D2-4967-8E0B-B54B169F2DE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3E71F51-C4A7-48CC-A7B5-DD81A50E5DB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4CF3E19-743F-41AE-98E9-F902B3A1BD2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15.3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2441BAD-D042-4C1B-A8E6-2D9FEA864C9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C424ECB-FC33-4B03-8185-2ED2F29CFBE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50B5954-8D10-40EE-86CF-044C194504F1}"/>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E37CD7C-1783-48B3-95C3-8490A20D995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4BD00CB-1EC8-419A-BEDA-BB8B3A199C8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10D0432-6808-4465-A290-6C8E2E03C71A}"/>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5305C7F-3F83-4B0D-83BA-7888BD709BB5}"/>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49A76BA-EE97-4D6D-9605-591F3882F0E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5394E10-4C35-474F-8FDD-BF7B8C21D6C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37BCF15-17F0-462B-81A9-4D7BC03DD5D1}"/>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422AF6C-9662-49F9-826D-80E84B68058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DA64D16-71B1-42AF-BFF5-4686C02F0D6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D43CB14-8594-4B02-A438-6DB2121E102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FB3ACAA-3C50-4949-8F0B-92292D9C4812}"/>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9DBB124-35F2-4D4B-A88F-54D5CBD2867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A5CB182-546E-4323-B145-8458207E90C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343DD77-85BC-44B8-A718-97E5715944A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8DE7282-79DF-4838-B348-27FDACA0117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D697373-E29A-467A-87EC-89A4DD052F1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819D9AE-1FB6-42A3-BFBF-004B3F2CA6F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8944FFF-F26B-45AF-B7DC-1C433AAC38DD}"/>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790B4A8-AC44-42DC-938F-E1618BC07C7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EB66009-08EA-4A03-BB36-5DCFAFE729B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57F1CEC-7A54-41FD-9FDC-AE0F9E8B357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36A1954-0E24-47D4-914F-23CE8A1B42E9}"/>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E26769B-31F6-40D1-8842-2B475373F865}"/>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7D7FB0C-7720-4D5E-BEDF-C0159933F649}"/>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A0DE57B-1829-45E1-B5BC-B9644A1A768B}"/>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BFB7B15-F020-4E57-B8F3-A08C2F50E66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21AF35F-C57A-4B5B-AB26-63FF5625CAC6}"/>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2719228C-F754-46A4-AF6E-84E2E2CEF40D}"/>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A1179BB0-5341-4761-876F-F915BB62BE9D}"/>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C8D9DECA-CD14-4410-8FE3-BCC09B19CDF6}"/>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9E789758-0BC8-4E6E-BB31-D15A6E88B7C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F762F14B-BA08-446E-A6CE-953B19F155DB}"/>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1DD86B88-84BA-4CDA-87BF-748DEAB5B13B}"/>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3E8E3842-1CC2-48AD-83D3-2469DCA76253}"/>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8E6AB10C-C621-4741-9257-F960C105E074}"/>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96C826C4-7076-4CBD-9736-53B8371484D8}"/>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B143F7C1-1B34-497E-ADDF-25DAA18905AA}"/>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7521FE9D-D54A-4B66-9B73-CC3503348936}"/>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DB2D8238-2941-493D-A560-7B5C52F0C06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DBAB0EBA-BB3D-46A7-9F8A-6B95FBB7A31B}"/>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35378</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B0BEE057-D461-4535-AED0-0535F9F97F54}"/>
            </a:ext>
          </a:extLst>
        </xdr:cNvPr>
        <xdr:cNvCxnSpPr/>
      </xdr:nvCxnSpPr>
      <xdr:spPr>
        <a:xfrm flipV="1">
          <a:off x="4634865" y="5693228"/>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75297198-37B6-4C5D-BC96-1FBE3B6C91DA}"/>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40DAA0F5-02A4-4A2A-B6DA-BD28D8205DF2}"/>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153505</xdr:rowOff>
    </xdr:from>
    <xdr:ext cx="340478" cy="259045"/>
    <xdr:sp macro="" textlink="">
      <xdr:nvSpPr>
        <xdr:cNvPr id="61" name="【図書館】&#10;有形固定資産減価償却率最大値テキスト">
          <a:extLst>
            <a:ext uri="{FF2B5EF4-FFF2-40B4-BE49-F238E27FC236}">
              <a16:creationId xmlns:a16="http://schemas.microsoft.com/office/drawing/2014/main" id="{30DA8E06-B834-4A7E-AFA6-0FADD5F9EE5F}"/>
            </a:ext>
          </a:extLst>
        </xdr:cNvPr>
        <xdr:cNvSpPr txBox="1"/>
      </xdr:nvSpPr>
      <xdr:spPr>
        <a:xfrm>
          <a:off x="4673600" y="54684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35378</xdr:rowOff>
    </xdr:from>
    <xdr:to>
      <xdr:col>24</xdr:col>
      <xdr:colOff>152400</xdr:colOff>
      <xdr:row>33</xdr:row>
      <xdr:rowOff>35378</xdr:rowOff>
    </xdr:to>
    <xdr:cxnSp macro="">
      <xdr:nvCxnSpPr>
        <xdr:cNvPr id="62" name="直線コネクタ 61">
          <a:extLst>
            <a:ext uri="{FF2B5EF4-FFF2-40B4-BE49-F238E27FC236}">
              <a16:creationId xmlns:a16="http://schemas.microsoft.com/office/drawing/2014/main" id="{98A2D84B-D70B-49E4-833B-BE9A95BCB864}"/>
            </a:ext>
          </a:extLst>
        </xdr:cNvPr>
        <xdr:cNvCxnSpPr/>
      </xdr:nvCxnSpPr>
      <xdr:spPr>
        <a:xfrm>
          <a:off x="4546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96900</xdr:rowOff>
    </xdr:from>
    <xdr:ext cx="405111" cy="259045"/>
    <xdr:sp macro="" textlink="">
      <xdr:nvSpPr>
        <xdr:cNvPr id="63" name="【図書館】&#10;有形固定資産減価償却率平均値テキスト">
          <a:extLst>
            <a:ext uri="{FF2B5EF4-FFF2-40B4-BE49-F238E27FC236}">
              <a16:creationId xmlns:a16="http://schemas.microsoft.com/office/drawing/2014/main" id="{378D6B8C-3CA5-4461-A38E-AF9CE7D13A34}"/>
            </a:ext>
          </a:extLst>
        </xdr:cNvPr>
        <xdr:cNvSpPr txBox="1"/>
      </xdr:nvSpPr>
      <xdr:spPr>
        <a:xfrm>
          <a:off x="4673600" y="62691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118473</xdr:rowOff>
    </xdr:from>
    <xdr:to>
      <xdr:col>24</xdr:col>
      <xdr:colOff>114300</xdr:colOff>
      <xdr:row>37</xdr:row>
      <xdr:rowOff>48623</xdr:rowOff>
    </xdr:to>
    <xdr:sp macro="" textlink="">
      <xdr:nvSpPr>
        <xdr:cNvPr id="64" name="フローチャート: 判断 63">
          <a:extLst>
            <a:ext uri="{FF2B5EF4-FFF2-40B4-BE49-F238E27FC236}">
              <a16:creationId xmlns:a16="http://schemas.microsoft.com/office/drawing/2014/main" id="{35A2E935-34B2-455B-B41D-F1BE383EF7C1}"/>
            </a:ext>
          </a:extLst>
        </xdr:cNvPr>
        <xdr:cNvSpPr/>
      </xdr:nvSpPr>
      <xdr:spPr>
        <a:xfrm>
          <a:off x="4584700" y="629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123372</xdr:rowOff>
    </xdr:from>
    <xdr:to>
      <xdr:col>20</xdr:col>
      <xdr:colOff>38100</xdr:colOff>
      <xdr:row>37</xdr:row>
      <xdr:rowOff>53522</xdr:rowOff>
    </xdr:to>
    <xdr:sp macro="" textlink="">
      <xdr:nvSpPr>
        <xdr:cNvPr id="65" name="フローチャート: 判断 64">
          <a:extLst>
            <a:ext uri="{FF2B5EF4-FFF2-40B4-BE49-F238E27FC236}">
              <a16:creationId xmlns:a16="http://schemas.microsoft.com/office/drawing/2014/main" id="{231D0A83-43A7-45EA-8198-93B2D2CC804B}"/>
            </a:ext>
          </a:extLst>
        </xdr:cNvPr>
        <xdr:cNvSpPr/>
      </xdr:nvSpPr>
      <xdr:spPr>
        <a:xfrm>
          <a:off x="3746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115207</xdr:rowOff>
    </xdr:from>
    <xdr:to>
      <xdr:col>15</xdr:col>
      <xdr:colOff>101600</xdr:colOff>
      <xdr:row>37</xdr:row>
      <xdr:rowOff>45357</xdr:rowOff>
    </xdr:to>
    <xdr:sp macro="" textlink="">
      <xdr:nvSpPr>
        <xdr:cNvPr id="66" name="フローチャート: 判断 65">
          <a:extLst>
            <a:ext uri="{FF2B5EF4-FFF2-40B4-BE49-F238E27FC236}">
              <a16:creationId xmlns:a16="http://schemas.microsoft.com/office/drawing/2014/main" id="{07C10E5F-D22D-4C93-84B3-D3132730806E}"/>
            </a:ext>
          </a:extLst>
        </xdr:cNvPr>
        <xdr:cNvSpPr/>
      </xdr:nvSpPr>
      <xdr:spPr>
        <a:xfrm>
          <a:off x="2857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115207</xdr:rowOff>
    </xdr:from>
    <xdr:to>
      <xdr:col>10</xdr:col>
      <xdr:colOff>165100</xdr:colOff>
      <xdr:row>37</xdr:row>
      <xdr:rowOff>45357</xdr:rowOff>
    </xdr:to>
    <xdr:sp macro="" textlink="">
      <xdr:nvSpPr>
        <xdr:cNvPr id="67" name="フローチャート: 判断 66">
          <a:extLst>
            <a:ext uri="{FF2B5EF4-FFF2-40B4-BE49-F238E27FC236}">
              <a16:creationId xmlns:a16="http://schemas.microsoft.com/office/drawing/2014/main" id="{CCD64B7A-5623-43FF-87DC-4C772806EE0A}"/>
            </a:ext>
          </a:extLst>
        </xdr:cNvPr>
        <xdr:cNvSpPr/>
      </xdr:nvSpPr>
      <xdr:spPr>
        <a:xfrm>
          <a:off x="1968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105410</xdr:rowOff>
    </xdr:from>
    <xdr:to>
      <xdr:col>6</xdr:col>
      <xdr:colOff>38100</xdr:colOff>
      <xdr:row>37</xdr:row>
      <xdr:rowOff>35560</xdr:rowOff>
    </xdr:to>
    <xdr:sp macro="" textlink="">
      <xdr:nvSpPr>
        <xdr:cNvPr id="68" name="フローチャート: 判断 67">
          <a:extLst>
            <a:ext uri="{FF2B5EF4-FFF2-40B4-BE49-F238E27FC236}">
              <a16:creationId xmlns:a16="http://schemas.microsoft.com/office/drawing/2014/main" id="{E60FFC9A-E55C-4A02-8325-000B6AC0E595}"/>
            </a:ext>
          </a:extLst>
        </xdr:cNvPr>
        <xdr:cNvSpPr/>
      </xdr:nvSpPr>
      <xdr:spPr>
        <a:xfrm>
          <a:off x="1079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A693728-404C-426D-B764-0A921E72E9B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1E9BD44-F365-4516-B301-8B23C2063B94}"/>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FB3C71D-472E-41BA-A143-148CB70476F5}"/>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207DBF2-7D3F-4CEC-B658-345D8D50568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ADA7AC1-E608-4C91-AC0C-0953268F40D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115207</xdr:rowOff>
    </xdr:from>
    <xdr:to>
      <xdr:col>24</xdr:col>
      <xdr:colOff>114300</xdr:colOff>
      <xdr:row>37</xdr:row>
      <xdr:rowOff>45357</xdr:rowOff>
    </xdr:to>
    <xdr:sp macro="" textlink="">
      <xdr:nvSpPr>
        <xdr:cNvPr id="74" name="楕円 73">
          <a:extLst>
            <a:ext uri="{FF2B5EF4-FFF2-40B4-BE49-F238E27FC236}">
              <a16:creationId xmlns:a16="http://schemas.microsoft.com/office/drawing/2014/main" id="{C2036188-9731-43D4-9D00-685EC974F7D8}"/>
            </a:ext>
          </a:extLst>
        </xdr:cNvPr>
        <xdr:cNvSpPr/>
      </xdr:nvSpPr>
      <xdr:spPr>
        <a:xfrm>
          <a:off x="4584700" y="628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138084</xdr:rowOff>
    </xdr:from>
    <xdr:ext cx="405111" cy="259045"/>
    <xdr:sp macro="" textlink="">
      <xdr:nvSpPr>
        <xdr:cNvPr id="75" name="【図書館】&#10;有形固定資産減価償却率該当値テキスト">
          <a:extLst>
            <a:ext uri="{FF2B5EF4-FFF2-40B4-BE49-F238E27FC236}">
              <a16:creationId xmlns:a16="http://schemas.microsoft.com/office/drawing/2014/main" id="{1524372F-BEB8-4413-873C-B2368ABD5246}"/>
            </a:ext>
          </a:extLst>
        </xdr:cNvPr>
        <xdr:cNvSpPr txBox="1"/>
      </xdr:nvSpPr>
      <xdr:spPr>
        <a:xfrm>
          <a:off x="4673600" y="6138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82550</xdr:rowOff>
    </xdr:from>
    <xdr:to>
      <xdr:col>20</xdr:col>
      <xdr:colOff>38100</xdr:colOff>
      <xdr:row>37</xdr:row>
      <xdr:rowOff>12700</xdr:rowOff>
    </xdr:to>
    <xdr:sp macro="" textlink="">
      <xdr:nvSpPr>
        <xdr:cNvPr id="76" name="楕円 75">
          <a:extLst>
            <a:ext uri="{FF2B5EF4-FFF2-40B4-BE49-F238E27FC236}">
              <a16:creationId xmlns:a16="http://schemas.microsoft.com/office/drawing/2014/main" id="{01C0718F-116F-4F99-A100-51458A62CA8E}"/>
            </a:ext>
          </a:extLst>
        </xdr:cNvPr>
        <xdr:cNvSpPr/>
      </xdr:nvSpPr>
      <xdr:spPr>
        <a:xfrm>
          <a:off x="37465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133350</xdr:rowOff>
    </xdr:from>
    <xdr:to>
      <xdr:col>24</xdr:col>
      <xdr:colOff>63500</xdr:colOff>
      <xdr:row>36</xdr:row>
      <xdr:rowOff>166007</xdr:rowOff>
    </xdr:to>
    <xdr:cxnSp macro="">
      <xdr:nvCxnSpPr>
        <xdr:cNvPr id="77" name="直線コネクタ 76">
          <a:extLst>
            <a:ext uri="{FF2B5EF4-FFF2-40B4-BE49-F238E27FC236}">
              <a16:creationId xmlns:a16="http://schemas.microsoft.com/office/drawing/2014/main" id="{24894E67-9C27-4208-8AF3-E057237CD82C}"/>
            </a:ext>
          </a:extLst>
        </xdr:cNvPr>
        <xdr:cNvCxnSpPr/>
      </xdr:nvCxnSpPr>
      <xdr:spPr>
        <a:xfrm>
          <a:off x="3797300" y="630555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49893</xdr:rowOff>
    </xdr:from>
    <xdr:to>
      <xdr:col>15</xdr:col>
      <xdr:colOff>101600</xdr:colOff>
      <xdr:row>36</xdr:row>
      <xdr:rowOff>151493</xdr:rowOff>
    </xdr:to>
    <xdr:sp macro="" textlink="">
      <xdr:nvSpPr>
        <xdr:cNvPr id="78" name="楕円 77">
          <a:extLst>
            <a:ext uri="{FF2B5EF4-FFF2-40B4-BE49-F238E27FC236}">
              <a16:creationId xmlns:a16="http://schemas.microsoft.com/office/drawing/2014/main" id="{A1BF4140-2513-41B2-B04B-7CED0A74FE5D}"/>
            </a:ext>
          </a:extLst>
        </xdr:cNvPr>
        <xdr:cNvSpPr/>
      </xdr:nvSpPr>
      <xdr:spPr>
        <a:xfrm>
          <a:off x="2857500" y="622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100693</xdr:rowOff>
    </xdr:from>
    <xdr:to>
      <xdr:col>19</xdr:col>
      <xdr:colOff>177800</xdr:colOff>
      <xdr:row>36</xdr:row>
      <xdr:rowOff>133350</xdr:rowOff>
    </xdr:to>
    <xdr:cxnSp macro="">
      <xdr:nvCxnSpPr>
        <xdr:cNvPr id="79" name="直線コネクタ 78">
          <a:extLst>
            <a:ext uri="{FF2B5EF4-FFF2-40B4-BE49-F238E27FC236}">
              <a16:creationId xmlns:a16="http://schemas.microsoft.com/office/drawing/2014/main" id="{D5137BBA-AEEE-4980-9FD5-95BB21B265FC}"/>
            </a:ext>
          </a:extLst>
        </xdr:cNvPr>
        <xdr:cNvCxnSpPr/>
      </xdr:nvCxnSpPr>
      <xdr:spPr>
        <a:xfrm>
          <a:off x="2908300" y="627289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17236</xdr:rowOff>
    </xdr:from>
    <xdr:to>
      <xdr:col>10</xdr:col>
      <xdr:colOff>165100</xdr:colOff>
      <xdr:row>36</xdr:row>
      <xdr:rowOff>118836</xdr:rowOff>
    </xdr:to>
    <xdr:sp macro="" textlink="">
      <xdr:nvSpPr>
        <xdr:cNvPr id="80" name="楕円 79">
          <a:extLst>
            <a:ext uri="{FF2B5EF4-FFF2-40B4-BE49-F238E27FC236}">
              <a16:creationId xmlns:a16="http://schemas.microsoft.com/office/drawing/2014/main" id="{CF4C0FAB-5320-48D2-98C7-82C9DD7C7492}"/>
            </a:ext>
          </a:extLst>
        </xdr:cNvPr>
        <xdr:cNvSpPr/>
      </xdr:nvSpPr>
      <xdr:spPr>
        <a:xfrm>
          <a:off x="1968500" y="618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68036</xdr:rowOff>
    </xdr:from>
    <xdr:to>
      <xdr:col>15</xdr:col>
      <xdr:colOff>50800</xdr:colOff>
      <xdr:row>36</xdr:row>
      <xdr:rowOff>100693</xdr:rowOff>
    </xdr:to>
    <xdr:cxnSp macro="">
      <xdr:nvCxnSpPr>
        <xdr:cNvPr id="81" name="直線コネクタ 80">
          <a:extLst>
            <a:ext uri="{FF2B5EF4-FFF2-40B4-BE49-F238E27FC236}">
              <a16:creationId xmlns:a16="http://schemas.microsoft.com/office/drawing/2014/main" id="{B5E1513F-ACB0-4A51-A3E5-455F740C623B}"/>
            </a:ext>
          </a:extLst>
        </xdr:cNvPr>
        <xdr:cNvCxnSpPr/>
      </xdr:nvCxnSpPr>
      <xdr:spPr>
        <a:xfrm>
          <a:off x="2019300" y="624023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156028</xdr:rowOff>
    </xdr:from>
    <xdr:to>
      <xdr:col>6</xdr:col>
      <xdr:colOff>38100</xdr:colOff>
      <xdr:row>36</xdr:row>
      <xdr:rowOff>86178</xdr:rowOff>
    </xdr:to>
    <xdr:sp macro="" textlink="">
      <xdr:nvSpPr>
        <xdr:cNvPr id="82" name="楕円 81">
          <a:extLst>
            <a:ext uri="{FF2B5EF4-FFF2-40B4-BE49-F238E27FC236}">
              <a16:creationId xmlns:a16="http://schemas.microsoft.com/office/drawing/2014/main" id="{D6034B92-37E1-47E7-B142-2F2C883EC8F9}"/>
            </a:ext>
          </a:extLst>
        </xdr:cNvPr>
        <xdr:cNvSpPr/>
      </xdr:nvSpPr>
      <xdr:spPr>
        <a:xfrm>
          <a:off x="1079500" y="615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35378</xdr:rowOff>
    </xdr:from>
    <xdr:to>
      <xdr:col>10</xdr:col>
      <xdr:colOff>114300</xdr:colOff>
      <xdr:row>36</xdr:row>
      <xdr:rowOff>68036</xdr:rowOff>
    </xdr:to>
    <xdr:cxnSp macro="">
      <xdr:nvCxnSpPr>
        <xdr:cNvPr id="83" name="直線コネクタ 82">
          <a:extLst>
            <a:ext uri="{FF2B5EF4-FFF2-40B4-BE49-F238E27FC236}">
              <a16:creationId xmlns:a16="http://schemas.microsoft.com/office/drawing/2014/main" id="{C0B6FB95-D699-4495-9259-6B9D5EBFC81A}"/>
            </a:ext>
          </a:extLst>
        </xdr:cNvPr>
        <xdr:cNvCxnSpPr/>
      </xdr:nvCxnSpPr>
      <xdr:spPr>
        <a:xfrm>
          <a:off x="1130300" y="620757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44649</xdr:rowOff>
    </xdr:from>
    <xdr:ext cx="405111" cy="259045"/>
    <xdr:sp macro="" textlink="">
      <xdr:nvSpPr>
        <xdr:cNvPr id="84" name="n_1aveValue【図書館】&#10;有形固定資産減価償却率">
          <a:extLst>
            <a:ext uri="{FF2B5EF4-FFF2-40B4-BE49-F238E27FC236}">
              <a16:creationId xmlns:a16="http://schemas.microsoft.com/office/drawing/2014/main" id="{D7EF8C44-B93B-4F2B-A08F-AFECFC6E3A40}"/>
            </a:ext>
          </a:extLst>
        </xdr:cNvPr>
        <xdr:cNvSpPr txBox="1"/>
      </xdr:nvSpPr>
      <xdr:spPr>
        <a:xfrm>
          <a:off x="3582044" y="638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36484</xdr:rowOff>
    </xdr:from>
    <xdr:ext cx="405111" cy="259045"/>
    <xdr:sp macro="" textlink="">
      <xdr:nvSpPr>
        <xdr:cNvPr id="85" name="n_2aveValue【図書館】&#10;有形固定資産減価償却率">
          <a:extLst>
            <a:ext uri="{FF2B5EF4-FFF2-40B4-BE49-F238E27FC236}">
              <a16:creationId xmlns:a16="http://schemas.microsoft.com/office/drawing/2014/main" id="{8B64AF27-CE7E-46D1-B4A5-DDFE5EBBA167}"/>
            </a:ext>
          </a:extLst>
        </xdr:cNvPr>
        <xdr:cNvSpPr txBox="1"/>
      </xdr:nvSpPr>
      <xdr:spPr>
        <a:xfrm>
          <a:off x="2705744" y="638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36484</xdr:rowOff>
    </xdr:from>
    <xdr:ext cx="405111" cy="259045"/>
    <xdr:sp macro="" textlink="">
      <xdr:nvSpPr>
        <xdr:cNvPr id="86" name="n_3aveValue【図書館】&#10;有形固定資産減価償却率">
          <a:extLst>
            <a:ext uri="{FF2B5EF4-FFF2-40B4-BE49-F238E27FC236}">
              <a16:creationId xmlns:a16="http://schemas.microsoft.com/office/drawing/2014/main" id="{D442329C-9F24-4F77-A79F-AAA485EEF4BA}"/>
            </a:ext>
          </a:extLst>
        </xdr:cNvPr>
        <xdr:cNvSpPr txBox="1"/>
      </xdr:nvSpPr>
      <xdr:spPr>
        <a:xfrm>
          <a:off x="1816744" y="638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26687</xdr:rowOff>
    </xdr:from>
    <xdr:ext cx="405111" cy="259045"/>
    <xdr:sp macro="" textlink="">
      <xdr:nvSpPr>
        <xdr:cNvPr id="87" name="n_4aveValue【図書館】&#10;有形固定資産減価償却率">
          <a:extLst>
            <a:ext uri="{FF2B5EF4-FFF2-40B4-BE49-F238E27FC236}">
              <a16:creationId xmlns:a16="http://schemas.microsoft.com/office/drawing/2014/main" id="{D7FCFE90-7F79-4DCA-A881-CC7CB716A17E}"/>
            </a:ext>
          </a:extLst>
        </xdr:cNvPr>
        <xdr:cNvSpPr txBox="1"/>
      </xdr:nvSpPr>
      <xdr:spPr>
        <a:xfrm>
          <a:off x="927744" y="637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29227</xdr:rowOff>
    </xdr:from>
    <xdr:ext cx="405111" cy="259045"/>
    <xdr:sp macro="" textlink="">
      <xdr:nvSpPr>
        <xdr:cNvPr id="88" name="n_1mainValue【図書館】&#10;有形固定資産減価償却率">
          <a:extLst>
            <a:ext uri="{FF2B5EF4-FFF2-40B4-BE49-F238E27FC236}">
              <a16:creationId xmlns:a16="http://schemas.microsoft.com/office/drawing/2014/main" id="{83174C69-67AB-4745-B6B9-1BFD28BAF74E}"/>
            </a:ext>
          </a:extLst>
        </xdr:cNvPr>
        <xdr:cNvSpPr txBox="1"/>
      </xdr:nvSpPr>
      <xdr:spPr>
        <a:xfrm>
          <a:off x="3582044" y="602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168020</xdr:rowOff>
    </xdr:from>
    <xdr:ext cx="405111" cy="259045"/>
    <xdr:sp macro="" textlink="">
      <xdr:nvSpPr>
        <xdr:cNvPr id="89" name="n_2mainValue【図書館】&#10;有形固定資産減価償却率">
          <a:extLst>
            <a:ext uri="{FF2B5EF4-FFF2-40B4-BE49-F238E27FC236}">
              <a16:creationId xmlns:a16="http://schemas.microsoft.com/office/drawing/2014/main" id="{8631BDE6-CDF5-4A8C-8A25-2C27561FEE39}"/>
            </a:ext>
          </a:extLst>
        </xdr:cNvPr>
        <xdr:cNvSpPr txBox="1"/>
      </xdr:nvSpPr>
      <xdr:spPr>
        <a:xfrm>
          <a:off x="2705744" y="599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135363</xdr:rowOff>
    </xdr:from>
    <xdr:ext cx="405111" cy="259045"/>
    <xdr:sp macro="" textlink="">
      <xdr:nvSpPr>
        <xdr:cNvPr id="90" name="n_3mainValue【図書館】&#10;有形固定資産減価償却率">
          <a:extLst>
            <a:ext uri="{FF2B5EF4-FFF2-40B4-BE49-F238E27FC236}">
              <a16:creationId xmlns:a16="http://schemas.microsoft.com/office/drawing/2014/main" id="{131BD2CF-D0D8-473E-9BF4-A7E66062DB71}"/>
            </a:ext>
          </a:extLst>
        </xdr:cNvPr>
        <xdr:cNvSpPr txBox="1"/>
      </xdr:nvSpPr>
      <xdr:spPr>
        <a:xfrm>
          <a:off x="1816744" y="596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102705</xdr:rowOff>
    </xdr:from>
    <xdr:ext cx="405111" cy="259045"/>
    <xdr:sp macro="" textlink="">
      <xdr:nvSpPr>
        <xdr:cNvPr id="91" name="n_4mainValue【図書館】&#10;有形固定資産減価償却率">
          <a:extLst>
            <a:ext uri="{FF2B5EF4-FFF2-40B4-BE49-F238E27FC236}">
              <a16:creationId xmlns:a16="http://schemas.microsoft.com/office/drawing/2014/main" id="{4887D0D5-437E-4513-A032-BF31033762D6}"/>
            </a:ext>
          </a:extLst>
        </xdr:cNvPr>
        <xdr:cNvSpPr txBox="1"/>
      </xdr:nvSpPr>
      <xdr:spPr>
        <a:xfrm>
          <a:off x="927744" y="5932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5132E3F2-C124-4DB7-864D-465442E110C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9BD73AB7-CC05-4A6C-8735-D842AD2AF03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29A769A-66CE-4AC3-860A-2CF44842AD4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BB221CB-91E0-4397-B387-920C04774D6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781ED8D4-334F-4BCF-8605-DB7B80F979E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1499078E-ECD8-41C0-9B37-8249F5F9DAC8}"/>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78A724F5-6ABC-43A6-A4B6-1C297BB26EF9}"/>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D2D150C7-1B94-49D6-BD70-6CEB183CB91D}"/>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AA239D36-BBA2-4425-A740-4E745D0024A2}"/>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A74F573A-4027-4F91-9178-0C63B326AB4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C2621B2B-48F0-4570-98FD-8D09E9D9B51B}"/>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57C4CCBA-F2FD-47F2-8EB3-A3E1C1A75481}"/>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87B6C91F-018A-4CA1-AFCB-13E385FB057C}"/>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5447E288-533B-46F0-B29D-70BCD8F49A0C}"/>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AC5ED55-FF44-4B39-AB5E-ED733B9B377B}"/>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6C59DBB7-881D-4BDF-B1C6-F73EDD2B84C7}"/>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E03C0804-F02B-424D-A99B-432CE6133D39}"/>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791B6BF3-2697-445A-8992-274D8854AAD7}"/>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F2F1A1B3-80F1-4A19-BF10-E8C7722FE95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C765ADE4-BE23-445D-B555-AD1C265F082E}"/>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77D70AC3-A156-4D71-829E-07FF57538D34}"/>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51DD286B-9ECF-4A02-B8BA-2E1C63DB81A3}"/>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F8DF471E-3AF8-4D0A-B9BA-7659D92214AD}"/>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64770</xdr:rowOff>
    </xdr:from>
    <xdr:to>
      <xdr:col>54</xdr:col>
      <xdr:colOff>189865</xdr:colOff>
      <xdr:row>42</xdr:row>
      <xdr:rowOff>3810</xdr:rowOff>
    </xdr:to>
    <xdr:cxnSp macro="">
      <xdr:nvCxnSpPr>
        <xdr:cNvPr id="115" name="直線コネクタ 114">
          <a:extLst>
            <a:ext uri="{FF2B5EF4-FFF2-40B4-BE49-F238E27FC236}">
              <a16:creationId xmlns:a16="http://schemas.microsoft.com/office/drawing/2014/main" id="{69491606-5AD5-47B1-8A17-4C4F4A2CAB7D}"/>
            </a:ext>
          </a:extLst>
        </xdr:cNvPr>
        <xdr:cNvCxnSpPr/>
      </xdr:nvCxnSpPr>
      <xdr:spPr>
        <a:xfrm flipV="1">
          <a:off x="10476865" y="589407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7637</xdr:rowOff>
    </xdr:from>
    <xdr:ext cx="469744" cy="259045"/>
    <xdr:sp macro="" textlink="">
      <xdr:nvSpPr>
        <xdr:cNvPr id="116" name="【図書館】&#10;一人当たり面積最小値テキスト">
          <a:extLst>
            <a:ext uri="{FF2B5EF4-FFF2-40B4-BE49-F238E27FC236}">
              <a16:creationId xmlns:a16="http://schemas.microsoft.com/office/drawing/2014/main" id="{3E132524-E704-4679-85DB-FA039DE87C8B}"/>
            </a:ext>
          </a:extLst>
        </xdr:cNvPr>
        <xdr:cNvSpPr txBox="1"/>
      </xdr:nvSpPr>
      <xdr:spPr>
        <a:xfrm>
          <a:off x="10515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xdr:rowOff>
    </xdr:from>
    <xdr:to>
      <xdr:col>55</xdr:col>
      <xdr:colOff>88900</xdr:colOff>
      <xdr:row>42</xdr:row>
      <xdr:rowOff>3810</xdr:rowOff>
    </xdr:to>
    <xdr:cxnSp macro="">
      <xdr:nvCxnSpPr>
        <xdr:cNvPr id="117" name="直線コネクタ 116">
          <a:extLst>
            <a:ext uri="{FF2B5EF4-FFF2-40B4-BE49-F238E27FC236}">
              <a16:creationId xmlns:a16="http://schemas.microsoft.com/office/drawing/2014/main" id="{4AD66ED9-D385-443B-94C4-0594B78BDF76}"/>
            </a:ext>
          </a:extLst>
        </xdr:cNvPr>
        <xdr:cNvCxnSpPr/>
      </xdr:nvCxnSpPr>
      <xdr:spPr>
        <a:xfrm>
          <a:off x="10388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11447</xdr:rowOff>
    </xdr:from>
    <xdr:ext cx="469744" cy="259045"/>
    <xdr:sp macro="" textlink="">
      <xdr:nvSpPr>
        <xdr:cNvPr id="118" name="【図書館】&#10;一人当たり面積最大値テキスト">
          <a:extLst>
            <a:ext uri="{FF2B5EF4-FFF2-40B4-BE49-F238E27FC236}">
              <a16:creationId xmlns:a16="http://schemas.microsoft.com/office/drawing/2014/main" id="{CBB95F5B-30AE-4476-9B0B-57B1E5F75649}"/>
            </a:ext>
          </a:extLst>
        </xdr:cNvPr>
        <xdr:cNvSpPr txBox="1"/>
      </xdr:nvSpPr>
      <xdr:spPr>
        <a:xfrm>
          <a:off x="10515600" y="5669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64770</xdr:rowOff>
    </xdr:from>
    <xdr:to>
      <xdr:col>55</xdr:col>
      <xdr:colOff>88900</xdr:colOff>
      <xdr:row>34</xdr:row>
      <xdr:rowOff>64770</xdr:rowOff>
    </xdr:to>
    <xdr:cxnSp macro="">
      <xdr:nvCxnSpPr>
        <xdr:cNvPr id="119" name="直線コネクタ 118">
          <a:extLst>
            <a:ext uri="{FF2B5EF4-FFF2-40B4-BE49-F238E27FC236}">
              <a16:creationId xmlns:a16="http://schemas.microsoft.com/office/drawing/2014/main" id="{21B30451-2E55-4333-8079-85867361A94F}"/>
            </a:ext>
          </a:extLst>
        </xdr:cNvPr>
        <xdr:cNvCxnSpPr/>
      </xdr:nvCxnSpPr>
      <xdr:spPr>
        <a:xfrm>
          <a:off x="10388600" y="589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93997</xdr:rowOff>
    </xdr:from>
    <xdr:ext cx="469744" cy="259045"/>
    <xdr:sp macro="" textlink="">
      <xdr:nvSpPr>
        <xdr:cNvPr id="120" name="【図書館】&#10;一人当たり面積平均値テキスト">
          <a:extLst>
            <a:ext uri="{FF2B5EF4-FFF2-40B4-BE49-F238E27FC236}">
              <a16:creationId xmlns:a16="http://schemas.microsoft.com/office/drawing/2014/main" id="{0F7DCB2F-8C57-44A4-A97D-652D011BE437}"/>
            </a:ext>
          </a:extLst>
        </xdr:cNvPr>
        <xdr:cNvSpPr txBox="1"/>
      </xdr:nvSpPr>
      <xdr:spPr>
        <a:xfrm>
          <a:off x="10515600" y="6780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71120</xdr:rowOff>
    </xdr:from>
    <xdr:to>
      <xdr:col>55</xdr:col>
      <xdr:colOff>50800</xdr:colOff>
      <xdr:row>41</xdr:row>
      <xdr:rowOff>1270</xdr:rowOff>
    </xdr:to>
    <xdr:sp macro="" textlink="">
      <xdr:nvSpPr>
        <xdr:cNvPr id="121" name="フローチャート: 判断 120">
          <a:extLst>
            <a:ext uri="{FF2B5EF4-FFF2-40B4-BE49-F238E27FC236}">
              <a16:creationId xmlns:a16="http://schemas.microsoft.com/office/drawing/2014/main" id="{A9142384-2201-4668-99D8-A1B4E446C8DB}"/>
            </a:ext>
          </a:extLst>
        </xdr:cNvPr>
        <xdr:cNvSpPr/>
      </xdr:nvSpPr>
      <xdr:spPr>
        <a:xfrm>
          <a:off x="10426700" y="692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78740</xdr:rowOff>
    </xdr:from>
    <xdr:to>
      <xdr:col>50</xdr:col>
      <xdr:colOff>165100</xdr:colOff>
      <xdr:row>41</xdr:row>
      <xdr:rowOff>8890</xdr:rowOff>
    </xdr:to>
    <xdr:sp macro="" textlink="">
      <xdr:nvSpPr>
        <xdr:cNvPr id="122" name="フローチャート: 判断 121">
          <a:extLst>
            <a:ext uri="{FF2B5EF4-FFF2-40B4-BE49-F238E27FC236}">
              <a16:creationId xmlns:a16="http://schemas.microsoft.com/office/drawing/2014/main" id="{1C68CEF5-1BA6-425B-8C22-51DF2B598865}"/>
            </a:ext>
          </a:extLst>
        </xdr:cNvPr>
        <xdr:cNvSpPr/>
      </xdr:nvSpPr>
      <xdr:spPr>
        <a:xfrm>
          <a:off x="95885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86360</xdr:rowOff>
    </xdr:from>
    <xdr:to>
      <xdr:col>46</xdr:col>
      <xdr:colOff>38100</xdr:colOff>
      <xdr:row>41</xdr:row>
      <xdr:rowOff>16510</xdr:rowOff>
    </xdr:to>
    <xdr:sp macro="" textlink="">
      <xdr:nvSpPr>
        <xdr:cNvPr id="123" name="フローチャート: 判断 122">
          <a:extLst>
            <a:ext uri="{FF2B5EF4-FFF2-40B4-BE49-F238E27FC236}">
              <a16:creationId xmlns:a16="http://schemas.microsoft.com/office/drawing/2014/main" id="{88ED435E-82A4-468D-874D-67E345759744}"/>
            </a:ext>
          </a:extLst>
        </xdr:cNvPr>
        <xdr:cNvSpPr/>
      </xdr:nvSpPr>
      <xdr:spPr>
        <a:xfrm>
          <a:off x="8699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101600</xdr:rowOff>
    </xdr:from>
    <xdr:to>
      <xdr:col>41</xdr:col>
      <xdr:colOff>101600</xdr:colOff>
      <xdr:row>41</xdr:row>
      <xdr:rowOff>31750</xdr:rowOff>
    </xdr:to>
    <xdr:sp macro="" textlink="">
      <xdr:nvSpPr>
        <xdr:cNvPr id="124" name="フローチャート: 判断 123">
          <a:extLst>
            <a:ext uri="{FF2B5EF4-FFF2-40B4-BE49-F238E27FC236}">
              <a16:creationId xmlns:a16="http://schemas.microsoft.com/office/drawing/2014/main" id="{97269FE1-0DDC-49BB-8232-EB2231167DAE}"/>
            </a:ext>
          </a:extLst>
        </xdr:cNvPr>
        <xdr:cNvSpPr/>
      </xdr:nvSpPr>
      <xdr:spPr>
        <a:xfrm>
          <a:off x="7810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105410</xdr:rowOff>
    </xdr:from>
    <xdr:to>
      <xdr:col>36</xdr:col>
      <xdr:colOff>165100</xdr:colOff>
      <xdr:row>41</xdr:row>
      <xdr:rowOff>35560</xdr:rowOff>
    </xdr:to>
    <xdr:sp macro="" textlink="">
      <xdr:nvSpPr>
        <xdr:cNvPr id="125" name="フローチャート: 判断 124">
          <a:extLst>
            <a:ext uri="{FF2B5EF4-FFF2-40B4-BE49-F238E27FC236}">
              <a16:creationId xmlns:a16="http://schemas.microsoft.com/office/drawing/2014/main" id="{479933F4-6D98-4669-BBE1-E0524FE8ADF7}"/>
            </a:ext>
          </a:extLst>
        </xdr:cNvPr>
        <xdr:cNvSpPr/>
      </xdr:nvSpPr>
      <xdr:spPr>
        <a:xfrm>
          <a:off x="6921500" y="696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9B0D863-6EF8-4A0F-9B09-739CC7D1267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F0F7162-80B0-42B1-9F18-1498A3D369E5}"/>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5ABA89F-F54A-424A-91DC-7AFF3996F1C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306585B4-07A0-455C-8C60-5BB9B4864ED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C4ACADFE-C042-46DC-B44B-A8D68075121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143510</xdr:rowOff>
    </xdr:from>
    <xdr:to>
      <xdr:col>55</xdr:col>
      <xdr:colOff>50800</xdr:colOff>
      <xdr:row>41</xdr:row>
      <xdr:rowOff>73660</xdr:rowOff>
    </xdr:to>
    <xdr:sp macro="" textlink="">
      <xdr:nvSpPr>
        <xdr:cNvPr id="131" name="楕円 130">
          <a:extLst>
            <a:ext uri="{FF2B5EF4-FFF2-40B4-BE49-F238E27FC236}">
              <a16:creationId xmlns:a16="http://schemas.microsoft.com/office/drawing/2014/main" id="{B699E2CE-C4B8-4520-AD74-E9C06B2E83EA}"/>
            </a:ext>
          </a:extLst>
        </xdr:cNvPr>
        <xdr:cNvSpPr/>
      </xdr:nvSpPr>
      <xdr:spPr>
        <a:xfrm>
          <a:off x="10426700" y="700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121937</xdr:rowOff>
    </xdr:from>
    <xdr:ext cx="469744" cy="259045"/>
    <xdr:sp macro="" textlink="">
      <xdr:nvSpPr>
        <xdr:cNvPr id="132" name="【図書館】&#10;一人当たり面積該当値テキスト">
          <a:extLst>
            <a:ext uri="{FF2B5EF4-FFF2-40B4-BE49-F238E27FC236}">
              <a16:creationId xmlns:a16="http://schemas.microsoft.com/office/drawing/2014/main" id="{6EDE7301-5877-4FCF-9EE6-EA566F30A765}"/>
            </a:ext>
          </a:extLst>
        </xdr:cNvPr>
        <xdr:cNvSpPr txBox="1"/>
      </xdr:nvSpPr>
      <xdr:spPr>
        <a:xfrm>
          <a:off x="10515600" y="6979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147320</xdr:rowOff>
    </xdr:from>
    <xdr:to>
      <xdr:col>50</xdr:col>
      <xdr:colOff>165100</xdr:colOff>
      <xdr:row>41</xdr:row>
      <xdr:rowOff>77470</xdr:rowOff>
    </xdr:to>
    <xdr:sp macro="" textlink="">
      <xdr:nvSpPr>
        <xdr:cNvPr id="133" name="楕円 132">
          <a:extLst>
            <a:ext uri="{FF2B5EF4-FFF2-40B4-BE49-F238E27FC236}">
              <a16:creationId xmlns:a16="http://schemas.microsoft.com/office/drawing/2014/main" id="{C3D41FC9-6927-4AA8-90D1-20BEB1281F82}"/>
            </a:ext>
          </a:extLst>
        </xdr:cNvPr>
        <xdr:cNvSpPr/>
      </xdr:nvSpPr>
      <xdr:spPr>
        <a:xfrm>
          <a:off x="9588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22860</xdr:rowOff>
    </xdr:from>
    <xdr:to>
      <xdr:col>55</xdr:col>
      <xdr:colOff>0</xdr:colOff>
      <xdr:row>41</xdr:row>
      <xdr:rowOff>26670</xdr:rowOff>
    </xdr:to>
    <xdr:cxnSp macro="">
      <xdr:nvCxnSpPr>
        <xdr:cNvPr id="134" name="直線コネクタ 133">
          <a:extLst>
            <a:ext uri="{FF2B5EF4-FFF2-40B4-BE49-F238E27FC236}">
              <a16:creationId xmlns:a16="http://schemas.microsoft.com/office/drawing/2014/main" id="{C5A5C836-EEC6-49A7-9715-1DC3FAAD358F}"/>
            </a:ext>
          </a:extLst>
        </xdr:cNvPr>
        <xdr:cNvCxnSpPr/>
      </xdr:nvCxnSpPr>
      <xdr:spPr>
        <a:xfrm flipV="1">
          <a:off x="9639300" y="705231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151130</xdr:rowOff>
    </xdr:from>
    <xdr:to>
      <xdr:col>46</xdr:col>
      <xdr:colOff>38100</xdr:colOff>
      <xdr:row>41</xdr:row>
      <xdr:rowOff>81280</xdr:rowOff>
    </xdr:to>
    <xdr:sp macro="" textlink="">
      <xdr:nvSpPr>
        <xdr:cNvPr id="135" name="楕円 134">
          <a:extLst>
            <a:ext uri="{FF2B5EF4-FFF2-40B4-BE49-F238E27FC236}">
              <a16:creationId xmlns:a16="http://schemas.microsoft.com/office/drawing/2014/main" id="{32B59979-2C0E-42DD-B55C-0EBF7C48ACC8}"/>
            </a:ext>
          </a:extLst>
        </xdr:cNvPr>
        <xdr:cNvSpPr/>
      </xdr:nvSpPr>
      <xdr:spPr>
        <a:xfrm>
          <a:off x="8699500" y="700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26670</xdr:rowOff>
    </xdr:from>
    <xdr:to>
      <xdr:col>50</xdr:col>
      <xdr:colOff>114300</xdr:colOff>
      <xdr:row>41</xdr:row>
      <xdr:rowOff>30480</xdr:rowOff>
    </xdr:to>
    <xdr:cxnSp macro="">
      <xdr:nvCxnSpPr>
        <xdr:cNvPr id="136" name="直線コネクタ 135">
          <a:extLst>
            <a:ext uri="{FF2B5EF4-FFF2-40B4-BE49-F238E27FC236}">
              <a16:creationId xmlns:a16="http://schemas.microsoft.com/office/drawing/2014/main" id="{6FCF1FEF-C9AF-4155-BFE5-B4A8B84FDE35}"/>
            </a:ext>
          </a:extLst>
        </xdr:cNvPr>
        <xdr:cNvCxnSpPr/>
      </xdr:nvCxnSpPr>
      <xdr:spPr>
        <a:xfrm flipV="1">
          <a:off x="8750300" y="70561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154940</xdr:rowOff>
    </xdr:from>
    <xdr:to>
      <xdr:col>41</xdr:col>
      <xdr:colOff>101600</xdr:colOff>
      <xdr:row>41</xdr:row>
      <xdr:rowOff>85090</xdr:rowOff>
    </xdr:to>
    <xdr:sp macro="" textlink="">
      <xdr:nvSpPr>
        <xdr:cNvPr id="137" name="楕円 136">
          <a:extLst>
            <a:ext uri="{FF2B5EF4-FFF2-40B4-BE49-F238E27FC236}">
              <a16:creationId xmlns:a16="http://schemas.microsoft.com/office/drawing/2014/main" id="{E4F304E7-F81A-449B-B153-79CCA2EF37DF}"/>
            </a:ext>
          </a:extLst>
        </xdr:cNvPr>
        <xdr:cNvSpPr/>
      </xdr:nvSpPr>
      <xdr:spPr>
        <a:xfrm>
          <a:off x="7810500" y="70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30480</xdr:rowOff>
    </xdr:from>
    <xdr:to>
      <xdr:col>45</xdr:col>
      <xdr:colOff>177800</xdr:colOff>
      <xdr:row>41</xdr:row>
      <xdr:rowOff>34290</xdr:rowOff>
    </xdr:to>
    <xdr:cxnSp macro="">
      <xdr:nvCxnSpPr>
        <xdr:cNvPr id="138" name="直線コネクタ 137">
          <a:extLst>
            <a:ext uri="{FF2B5EF4-FFF2-40B4-BE49-F238E27FC236}">
              <a16:creationId xmlns:a16="http://schemas.microsoft.com/office/drawing/2014/main" id="{F4456B12-B063-4D9B-9785-B6A22D2C89F0}"/>
            </a:ext>
          </a:extLst>
        </xdr:cNvPr>
        <xdr:cNvCxnSpPr/>
      </xdr:nvCxnSpPr>
      <xdr:spPr>
        <a:xfrm flipV="1">
          <a:off x="7861300" y="70599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154940</xdr:rowOff>
    </xdr:from>
    <xdr:to>
      <xdr:col>36</xdr:col>
      <xdr:colOff>165100</xdr:colOff>
      <xdr:row>41</xdr:row>
      <xdr:rowOff>85090</xdr:rowOff>
    </xdr:to>
    <xdr:sp macro="" textlink="">
      <xdr:nvSpPr>
        <xdr:cNvPr id="139" name="楕円 138">
          <a:extLst>
            <a:ext uri="{FF2B5EF4-FFF2-40B4-BE49-F238E27FC236}">
              <a16:creationId xmlns:a16="http://schemas.microsoft.com/office/drawing/2014/main" id="{179FC561-911C-46D0-BC82-B6F7EFD8ABFB}"/>
            </a:ext>
          </a:extLst>
        </xdr:cNvPr>
        <xdr:cNvSpPr/>
      </xdr:nvSpPr>
      <xdr:spPr>
        <a:xfrm>
          <a:off x="6921500" y="70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34290</xdr:rowOff>
    </xdr:from>
    <xdr:to>
      <xdr:col>41</xdr:col>
      <xdr:colOff>50800</xdr:colOff>
      <xdr:row>41</xdr:row>
      <xdr:rowOff>34290</xdr:rowOff>
    </xdr:to>
    <xdr:cxnSp macro="">
      <xdr:nvCxnSpPr>
        <xdr:cNvPr id="140" name="直線コネクタ 139">
          <a:extLst>
            <a:ext uri="{FF2B5EF4-FFF2-40B4-BE49-F238E27FC236}">
              <a16:creationId xmlns:a16="http://schemas.microsoft.com/office/drawing/2014/main" id="{CFA50974-0B32-4795-BEB2-044F15C7E584}"/>
            </a:ext>
          </a:extLst>
        </xdr:cNvPr>
        <xdr:cNvCxnSpPr/>
      </xdr:nvCxnSpPr>
      <xdr:spPr>
        <a:xfrm>
          <a:off x="6972300" y="70637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25417</xdr:rowOff>
    </xdr:from>
    <xdr:ext cx="469744" cy="259045"/>
    <xdr:sp macro="" textlink="">
      <xdr:nvSpPr>
        <xdr:cNvPr id="141" name="n_1aveValue【図書館】&#10;一人当たり面積">
          <a:extLst>
            <a:ext uri="{FF2B5EF4-FFF2-40B4-BE49-F238E27FC236}">
              <a16:creationId xmlns:a16="http://schemas.microsoft.com/office/drawing/2014/main" id="{ACB1344F-1320-4CFF-8FD5-1F7DD48F8AE3}"/>
            </a:ext>
          </a:extLst>
        </xdr:cNvPr>
        <xdr:cNvSpPr txBox="1"/>
      </xdr:nvSpPr>
      <xdr:spPr>
        <a:xfrm>
          <a:off x="9391727" y="671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33037</xdr:rowOff>
    </xdr:from>
    <xdr:ext cx="469744" cy="259045"/>
    <xdr:sp macro="" textlink="">
      <xdr:nvSpPr>
        <xdr:cNvPr id="142" name="n_2aveValue【図書館】&#10;一人当たり面積">
          <a:extLst>
            <a:ext uri="{FF2B5EF4-FFF2-40B4-BE49-F238E27FC236}">
              <a16:creationId xmlns:a16="http://schemas.microsoft.com/office/drawing/2014/main" id="{BEEDF9BF-E8AA-4B62-ADD1-518297F5B5F7}"/>
            </a:ext>
          </a:extLst>
        </xdr:cNvPr>
        <xdr:cNvSpPr txBox="1"/>
      </xdr:nvSpPr>
      <xdr:spPr>
        <a:xfrm>
          <a:off x="85154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48277</xdr:rowOff>
    </xdr:from>
    <xdr:ext cx="469744" cy="259045"/>
    <xdr:sp macro="" textlink="">
      <xdr:nvSpPr>
        <xdr:cNvPr id="143" name="n_3aveValue【図書館】&#10;一人当たり面積">
          <a:extLst>
            <a:ext uri="{FF2B5EF4-FFF2-40B4-BE49-F238E27FC236}">
              <a16:creationId xmlns:a16="http://schemas.microsoft.com/office/drawing/2014/main" id="{08F48B47-23FB-4AE4-AD1D-76889F7DBDFC}"/>
            </a:ext>
          </a:extLst>
        </xdr:cNvPr>
        <xdr:cNvSpPr txBox="1"/>
      </xdr:nvSpPr>
      <xdr:spPr>
        <a:xfrm>
          <a:off x="7626427"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52087</xdr:rowOff>
    </xdr:from>
    <xdr:ext cx="469744" cy="259045"/>
    <xdr:sp macro="" textlink="">
      <xdr:nvSpPr>
        <xdr:cNvPr id="144" name="n_4aveValue【図書館】&#10;一人当たり面積">
          <a:extLst>
            <a:ext uri="{FF2B5EF4-FFF2-40B4-BE49-F238E27FC236}">
              <a16:creationId xmlns:a16="http://schemas.microsoft.com/office/drawing/2014/main" id="{C613696D-A2D1-4FA5-82F0-9F07131D385C}"/>
            </a:ext>
          </a:extLst>
        </xdr:cNvPr>
        <xdr:cNvSpPr txBox="1"/>
      </xdr:nvSpPr>
      <xdr:spPr>
        <a:xfrm>
          <a:off x="6737427" y="673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68597</xdr:rowOff>
    </xdr:from>
    <xdr:ext cx="469744" cy="259045"/>
    <xdr:sp macro="" textlink="">
      <xdr:nvSpPr>
        <xdr:cNvPr id="145" name="n_1mainValue【図書館】&#10;一人当たり面積">
          <a:extLst>
            <a:ext uri="{FF2B5EF4-FFF2-40B4-BE49-F238E27FC236}">
              <a16:creationId xmlns:a16="http://schemas.microsoft.com/office/drawing/2014/main" id="{07D02D1C-83DA-4B83-938B-BD60AE59F800}"/>
            </a:ext>
          </a:extLst>
        </xdr:cNvPr>
        <xdr:cNvSpPr txBox="1"/>
      </xdr:nvSpPr>
      <xdr:spPr>
        <a:xfrm>
          <a:off x="93917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72407</xdr:rowOff>
    </xdr:from>
    <xdr:ext cx="469744" cy="259045"/>
    <xdr:sp macro="" textlink="">
      <xdr:nvSpPr>
        <xdr:cNvPr id="146" name="n_2mainValue【図書館】&#10;一人当たり面積">
          <a:extLst>
            <a:ext uri="{FF2B5EF4-FFF2-40B4-BE49-F238E27FC236}">
              <a16:creationId xmlns:a16="http://schemas.microsoft.com/office/drawing/2014/main" id="{30789CC4-5562-42E5-AC9C-B878FAF7CE53}"/>
            </a:ext>
          </a:extLst>
        </xdr:cNvPr>
        <xdr:cNvSpPr txBox="1"/>
      </xdr:nvSpPr>
      <xdr:spPr>
        <a:xfrm>
          <a:off x="8515427" y="710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76217</xdr:rowOff>
    </xdr:from>
    <xdr:ext cx="469744" cy="259045"/>
    <xdr:sp macro="" textlink="">
      <xdr:nvSpPr>
        <xdr:cNvPr id="147" name="n_3mainValue【図書館】&#10;一人当たり面積">
          <a:extLst>
            <a:ext uri="{FF2B5EF4-FFF2-40B4-BE49-F238E27FC236}">
              <a16:creationId xmlns:a16="http://schemas.microsoft.com/office/drawing/2014/main" id="{8D64B038-A1A7-4A9F-BD05-7A81307E8CA2}"/>
            </a:ext>
          </a:extLst>
        </xdr:cNvPr>
        <xdr:cNvSpPr txBox="1"/>
      </xdr:nvSpPr>
      <xdr:spPr>
        <a:xfrm>
          <a:off x="7626427" y="7105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76217</xdr:rowOff>
    </xdr:from>
    <xdr:ext cx="469744" cy="259045"/>
    <xdr:sp macro="" textlink="">
      <xdr:nvSpPr>
        <xdr:cNvPr id="148" name="n_4mainValue【図書館】&#10;一人当たり面積">
          <a:extLst>
            <a:ext uri="{FF2B5EF4-FFF2-40B4-BE49-F238E27FC236}">
              <a16:creationId xmlns:a16="http://schemas.microsoft.com/office/drawing/2014/main" id="{B1EA0CD0-6EC0-48E8-AAC6-4548E0D53AF2}"/>
            </a:ext>
          </a:extLst>
        </xdr:cNvPr>
        <xdr:cNvSpPr txBox="1"/>
      </xdr:nvSpPr>
      <xdr:spPr>
        <a:xfrm>
          <a:off x="6737427" y="7105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96C97402-AA2B-4824-BC22-1BE2B3A8E793}"/>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E7BB1A60-CF5A-4777-8662-73899A80254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68C3B70C-0205-4F64-B8F4-A2FD7328018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F48C77CD-0EBC-47E6-BA3C-34E3E3A81018}"/>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A6D41D4-9BC0-4F31-90A4-4E851D1B38C8}"/>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DE9E8CB4-E9D6-468D-AFA9-FF56DDAD44E9}"/>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2481B1F4-71BE-41F8-B855-E26E1BB9FD6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D8D73805-0D48-43D0-8A92-2F8ADE718EFA}"/>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1D0A545C-BA01-4A6E-9F51-CC02DFA8398A}"/>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8E3F5075-692D-4E24-BFA5-0B5665A29CBA}"/>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44462B8-18D7-45ED-90F4-4D3FD72E5789}"/>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E978EF91-494B-4245-A3FE-86C5357FB8B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AD766E78-B872-410D-AF0D-6C55FED60DEA}"/>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916852EC-F758-455B-AD0B-4917054AFA09}"/>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6330E93F-C525-4302-B387-BD8E349BBB72}"/>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7C37B6BD-82A8-42B6-99E5-A7996F9613DF}"/>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649B7855-9941-44A4-A4CE-5F9A139B2866}"/>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88D60A3C-E584-4DF5-AEF7-DDB03832F2C9}"/>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EA710C5E-D293-4B6F-A115-C5C72120B3FB}"/>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E58F2136-C484-487B-B35E-176F31ADFA3D}"/>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9CD1ABAF-66A4-40B9-A216-B54A22479C65}"/>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83FC93D6-A567-4E0F-851F-DAB657743B62}"/>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0192B713-D80E-4F26-A3FB-3E4EC940B4B6}"/>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C26294F5-684F-42AA-A14E-ACF40BC41B14}"/>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54</xdr:row>
      <xdr:rowOff>160020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7743D8E1-263F-4060-9B84-C644B28CEE2A}"/>
            </a:ext>
          </a:extLst>
        </xdr:cNvPr>
        <xdr:cNvCxnSpPr/>
      </xdr:nvCxnSpPr>
      <xdr:spPr>
        <a:xfrm flipV="1">
          <a:off x="4634865" y="9418320"/>
          <a:ext cx="0" cy="1630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26A930C4-2649-4675-B73F-A23890CF8D1F}"/>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18C2A2EC-8FDB-40CA-AEAF-7597BF93693B}"/>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106697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BBE035B5-87C0-4A99-9C42-293E015D3A01}"/>
            </a:ext>
          </a:extLst>
        </xdr:cNvPr>
        <xdr:cNvSpPr txBox="1"/>
      </xdr:nvSpPr>
      <xdr:spPr>
        <a:xfrm>
          <a:off x="4673600" y="919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54</xdr:row>
      <xdr:rowOff>160020</xdr:rowOff>
    </xdr:from>
    <xdr:to>
      <xdr:col>24</xdr:col>
      <xdr:colOff>152400</xdr:colOff>
      <xdr:row>54</xdr:row>
      <xdr:rowOff>160020</xdr:rowOff>
    </xdr:to>
    <xdr:cxnSp macro="">
      <xdr:nvCxnSpPr>
        <xdr:cNvPr id="177" name="直線コネクタ 176">
          <a:extLst>
            <a:ext uri="{FF2B5EF4-FFF2-40B4-BE49-F238E27FC236}">
              <a16:creationId xmlns:a16="http://schemas.microsoft.com/office/drawing/2014/main" id="{43E55124-2505-4BDD-98D8-6FB072E7199D}"/>
            </a:ext>
          </a:extLst>
        </xdr:cNvPr>
        <xdr:cNvCxnSpPr/>
      </xdr:nvCxnSpPr>
      <xdr:spPr>
        <a:xfrm>
          <a:off x="4546600" y="941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34942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54D707BD-5EE9-4ACD-B0B5-999108B21A4E}"/>
            </a:ext>
          </a:extLst>
        </xdr:cNvPr>
        <xdr:cNvSpPr txBox="1"/>
      </xdr:nvSpPr>
      <xdr:spPr>
        <a:xfrm>
          <a:off x="4673600" y="10150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12065</xdr:rowOff>
    </xdr:from>
    <xdr:to>
      <xdr:col>24</xdr:col>
      <xdr:colOff>114300</xdr:colOff>
      <xdr:row>60</xdr:row>
      <xdr:rowOff>113665</xdr:rowOff>
    </xdr:to>
    <xdr:sp macro="" textlink="">
      <xdr:nvSpPr>
        <xdr:cNvPr id="179" name="フローチャート: 判断 178">
          <a:extLst>
            <a:ext uri="{FF2B5EF4-FFF2-40B4-BE49-F238E27FC236}">
              <a16:creationId xmlns:a16="http://schemas.microsoft.com/office/drawing/2014/main" id="{02CB7193-79A1-4D98-9776-BC718E27B6D2}"/>
            </a:ext>
          </a:extLst>
        </xdr:cNvPr>
        <xdr:cNvSpPr/>
      </xdr:nvSpPr>
      <xdr:spPr>
        <a:xfrm>
          <a:off x="45847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158750</xdr:rowOff>
    </xdr:from>
    <xdr:to>
      <xdr:col>20</xdr:col>
      <xdr:colOff>38100</xdr:colOff>
      <xdr:row>60</xdr:row>
      <xdr:rowOff>88900</xdr:rowOff>
    </xdr:to>
    <xdr:sp macro="" textlink="">
      <xdr:nvSpPr>
        <xdr:cNvPr id="180" name="フローチャート: 判断 179">
          <a:extLst>
            <a:ext uri="{FF2B5EF4-FFF2-40B4-BE49-F238E27FC236}">
              <a16:creationId xmlns:a16="http://schemas.microsoft.com/office/drawing/2014/main" id="{1BB374D0-8A8B-428F-9D32-9AB3FC938013}"/>
            </a:ext>
          </a:extLst>
        </xdr:cNvPr>
        <xdr:cNvSpPr/>
      </xdr:nvSpPr>
      <xdr:spPr>
        <a:xfrm>
          <a:off x="3746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151130</xdr:rowOff>
    </xdr:from>
    <xdr:to>
      <xdr:col>15</xdr:col>
      <xdr:colOff>101600</xdr:colOff>
      <xdr:row>60</xdr:row>
      <xdr:rowOff>81280</xdr:rowOff>
    </xdr:to>
    <xdr:sp macro="" textlink="">
      <xdr:nvSpPr>
        <xdr:cNvPr id="181" name="フローチャート: 判断 180">
          <a:extLst>
            <a:ext uri="{FF2B5EF4-FFF2-40B4-BE49-F238E27FC236}">
              <a16:creationId xmlns:a16="http://schemas.microsoft.com/office/drawing/2014/main" id="{8ECAD402-62BA-4C11-8DF7-32AD336F70E7}"/>
            </a:ext>
          </a:extLst>
        </xdr:cNvPr>
        <xdr:cNvSpPr/>
      </xdr:nvSpPr>
      <xdr:spPr>
        <a:xfrm>
          <a:off x="2857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82" name="フローチャート: 判断 181">
          <a:extLst>
            <a:ext uri="{FF2B5EF4-FFF2-40B4-BE49-F238E27FC236}">
              <a16:creationId xmlns:a16="http://schemas.microsoft.com/office/drawing/2014/main" id="{B097A50D-B52F-48DC-8AB2-AF49AA413D7B}"/>
            </a:ext>
          </a:extLst>
        </xdr:cNvPr>
        <xdr:cNvSpPr/>
      </xdr:nvSpPr>
      <xdr:spPr>
        <a:xfrm>
          <a:off x="1968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122555</xdr:rowOff>
    </xdr:from>
    <xdr:to>
      <xdr:col>6</xdr:col>
      <xdr:colOff>38100</xdr:colOff>
      <xdr:row>60</xdr:row>
      <xdr:rowOff>52705</xdr:rowOff>
    </xdr:to>
    <xdr:sp macro="" textlink="">
      <xdr:nvSpPr>
        <xdr:cNvPr id="183" name="フローチャート: 判断 182">
          <a:extLst>
            <a:ext uri="{FF2B5EF4-FFF2-40B4-BE49-F238E27FC236}">
              <a16:creationId xmlns:a16="http://schemas.microsoft.com/office/drawing/2014/main" id="{55DF6D5C-1A1B-4AFB-95E0-8C16221AD364}"/>
            </a:ext>
          </a:extLst>
        </xdr:cNvPr>
        <xdr:cNvSpPr/>
      </xdr:nvSpPr>
      <xdr:spPr>
        <a:xfrm>
          <a:off x="1079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A7EE9B3-1654-421D-955E-C54E0836F6C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5321350-761B-4315-9177-8B6C08D8308F}"/>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B48BE6D9-34F8-41A6-9B9C-762CFC97FC19}"/>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4ABB779-23F4-450F-88BF-047028F3DE9E}"/>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9C55CF3C-9432-443F-97F8-05CEC770FEE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36830</xdr:rowOff>
    </xdr:from>
    <xdr:to>
      <xdr:col>24</xdr:col>
      <xdr:colOff>114300</xdr:colOff>
      <xdr:row>62</xdr:row>
      <xdr:rowOff>138430</xdr:rowOff>
    </xdr:to>
    <xdr:sp macro="" textlink="">
      <xdr:nvSpPr>
        <xdr:cNvPr id="189" name="楕円 188">
          <a:extLst>
            <a:ext uri="{FF2B5EF4-FFF2-40B4-BE49-F238E27FC236}">
              <a16:creationId xmlns:a16="http://schemas.microsoft.com/office/drawing/2014/main" id="{A8E6A8F9-3C68-42F1-874D-0359844125ED}"/>
            </a:ext>
          </a:extLst>
        </xdr:cNvPr>
        <xdr:cNvSpPr/>
      </xdr:nvSpPr>
      <xdr:spPr>
        <a:xfrm>
          <a:off x="4584700" y="1066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15257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04D09587-53B7-4A57-BE42-0C6F18E6B60F}"/>
            </a:ext>
          </a:extLst>
        </xdr:cNvPr>
        <xdr:cNvSpPr txBox="1"/>
      </xdr:nvSpPr>
      <xdr:spPr>
        <a:xfrm>
          <a:off x="4673600" y="1064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120650</xdr:rowOff>
    </xdr:from>
    <xdr:to>
      <xdr:col>20</xdr:col>
      <xdr:colOff>38100</xdr:colOff>
      <xdr:row>62</xdr:row>
      <xdr:rowOff>50800</xdr:rowOff>
    </xdr:to>
    <xdr:sp macro="" textlink="">
      <xdr:nvSpPr>
        <xdr:cNvPr id="191" name="楕円 190">
          <a:extLst>
            <a:ext uri="{FF2B5EF4-FFF2-40B4-BE49-F238E27FC236}">
              <a16:creationId xmlns:a16="http://schemas.microsoft.com/office/drawing/2014/main" id="{AE44C982-7D20-4328-A698-FD363C20E023}"/>
            </a:ext>
          </a:extLst>
        </xdr:cNvPr>
        <xdr:cNvSpPr/>
      </xdr:nvSpPr>
      <xdr:spPr>
        <a:xfrm>
          <a:off x="3746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0</xdr:rowOff>
    </xdr:from>
    <xdr:to>
      <xdr:col>24</xdr:col>
      <xdr:colOff>63500</xdr:colOff>
      <xdr:row>62</xdr:row>
      <xdr:rowOff>87630</xdr:rowOff>
    </xdr:to>
    <xdr:cxnSp macro="">
      <xdr:nvCxnSpPr>
        <xdr:cNvPr id="192" name="直線コネクタ 191">
          <a:extLst>
            <a:ext uri="{FF2B5EF4-FFF2-40B4-BE49-F238E27FC236}">
              <a16:creationId xmlns:a16="http://schemas.microsoft.com/office/drawing/2014/main" id="{F5851CD2-38A7-49FD-8FBB-70077D478060}"/>
            </a:ext>
          </a:extLst>
        </xdr:cNvPr>
        <xdr:cNvCxnSpPr/>
      </xdr:nvCxnSpPr>
      <xdr:spPr>
        <a:xfrm>
          <a:off x="3797300" y="10629900"/>
          <a:ext cx="8382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78740</xdr:rowOff>
    </xdr:from>
    <xdr:to>
      <xdr:col>15</xdr:col>
      <xdr:colOff>101600</xdr:colOff>
      <xdr:row>62</xdr:row>
      <xdr:rowOff>8890</xdr:rowOff>
    </xdr:to>
    <xdr:sp macro="" textlink="">
      <xdr:nvSpPr>
        <xdr:cNvPr id="193" name="楕円 192">
          <a:extLst>
            <a:ext uri="{FF2B5EF4-FFF2-40B4-BE49-F238E27FC236}">
              <a16:creationId xmlns:a16="http://schemas.microsoft.com/office/drawing/2014/main" id="{0BCFFC68-7553-49EE-911D-6CC0A9717B16}"/>
            </a:ext>
          </a:extLst>
        </xdr:cNvPr>
        <xdr:cNvSpPr/>
      </xdr:nvSpPr>
      <xdr:spPr>
        <a:xfrm>
          <a:off x="2857500" y="1053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129540</xdr:rowOff>
    </xdr:from>
    <xdr:to>
      <xdr:col>19</xdr:col>
      <xdr:colOff>177800</xdr:colOff>
      <xdr:row>62</xdr:row>
      <xdr:rowOff>0</xdr:rowOff>
    </xdr:to>
    <xdr:cxnSp macro="">
      <xdr:nvCxnSpPr>
        <xdr:cNvPr id="194" name="直線コネクタ 193">
          <a:extLst>
            <a:ext uri="{FF2B5EF4-FFF2-40B4-BE49-F238E27FC236}">
              <a16:creationId xmlns:a16="http://schemas.microsoft.com/office/drawing/2014/main" id="{495C82A0-2D39-4F79-8A88-29FBE994427E}"/>
            </a:ext>
          </a:extLst>
        </xdr:cNvPr>
        <xdr:cNvCxnSpPr/>
      </xdr:nvCxnSpPr>
      <xdr:spPr>
        <a:xfrm>
          <a:off x="2908300" y="105879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19685</xdr:rowOff>
    </xdr:from>
    <xdr:to>
      <xdr:col>10</xdr:col>
      <xdr:colOff>165100</xdr:colOff>
      <xdr:row>61</xdr:row>
      <xdr:rowOff>121285</xdr:rowOff>
    </xdr:to>
    <xdr:sp macro="" textlink="">
      <xdr:nvSpPr>
        <xdr:cNvPr id="195" name="楕円 194">
          <a:extLst>
            <a:ext uri="{FF2B5EF4-FFF2-40B4-BE49-F238E27FC236}">
              <a16:creationId xmlns:a16="http://schemas.microsoft.com/office/drawing/2014/main" id="{E7C67875-EEC7-4FF3-8FAF-F2EDB7417F00}"/>
            </a:ext>
          </a:extLst>
        </xdr:cNvPr>
        <xdr:cNvSpPr/>
      </xdr:nvSpPr>
      <xdr:spPr>
        <a:xfrm>
          <a:off x="1968500" y="1047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70485</xdr:rowOff>
    </xdr:from>
    <xdr:to>
      <xdr:col>15</xdr:col>
      <xdr:colOff>50800</xdr:colOff>
      <xdr:row>61</xdr:row>
      <xdr:rowOff>129540</xdr:rowOff>
    </xdr:to>
    <xdr:cxnSp macro="">
      <xdr:nvCxnSpPr>
        <xdr:cNvPr id="196" name="直線コネクタ 195">
          <a:extLst>
            <a:ext uri="{FF2B5EF4-FFF2-40B4-BE49-F238E27FC236}">
              <a16:creationId xmlns:a16="http://schemas.microsoft.com/office/drawing/2014/main" id="{56418674-E83B-4C27-BB7A-70E07351E83E}"/>
            </a:ext>
          </a:extLst>
        </xdr:cNvPr>
        <xdr:cNvCxnSpPr/>
      </xdr:nvCxnSpPr>
      <xdr:spPr>
        <a:xfrm>
          <a:off x="2019300" y="10528935"/>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147320</xdr:rowOff>
    </xdr:from>
    <xdr:to>
      <xdr:col>6</xdr:col>
      <xdr:colOff>38100</xdr:colOff>
      <xdr:row>61</xdr:row>
      <xdr:rowOff>77470</xdr:rowOff>
    </xdr:to>
    <xdr:sp macro="" textlink="">
      <xdr:nvSpPr>
        <xdr:cNvPr id="197" name="楕円 196">
          <a:extLst>
            <a:ext uri="{FF2B5EF4-FFF2-40B4-BE49-F238E27FC236}">
              <a16:creationId xmlns:a16="http://schemas.microsoft.com/office/drawing/2014/main" id="{F6D2A20B-8424-40DB-8E16-FF9992DA73B8}"/>
            </a:ext>
          </a:extLst>
        </xdr:cNvPr>
        <xdr:cNvSpPr/>
      </xdr:nvSpPr>
      <xdr:spPr>
        <a:xfrm>
          <a:off x="1079500" y="1043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26670</xdr:rowOff>
    </xdr:from>
    <xdr:to>
      <xdr:col>10</xdr:col>
      <xdr:colOff>114300</xdr:colOff>
      <xdr:row>61</xdr:row>
      <xdr:rowOff>70485</xdr:rowOff>
    </xdr:to>
    <xdr:cxnSp macro="">
      <xdr:nvCxnSpPr>
        <xdr:cNvPr id="198" name="直線コネクタ 197">
          <a:extLst>
            <a:ext uri="{FF2B5EF4-FFF2-40B4-BE49-F238E27FC236}">
              <a16:creationId xmlns:a16="http://schemas.microsoft.com/office/drawing/2014/main" id="{44234413-467B-4876-BE4E-290560B0E020}"/>
            </a:ext>
          </a:extLst>
        </xdr:cNvPr>
        <xdr:cNvCxnSpPr/>
      </xdr:nvCxnSpPr>
      <xdr:spPr>
        <a:xfrm>
          <a:off x="1130300" y="1048512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105427</xdr:rowOff>
    </xdr:from>
    <xdr:ext cx="405111" cy="259045"/>
    <xdr:sp macro="" textlink="">
      <xdr:nvSpPr>
        <xdr:cNvPr id="199" name="n_1aveValue【体育館・プール】&#10;有形固定資産減価償却率">
          <a:extLst>
            <a:ext uri="{FF2B5EF4-FFF2-40B4-BE49-F238E27FC236}">
              <a16:creationId xmlns:a16="http://schemas.microsoft.com/office/drawing/2014/main" id="{EA26849A-00F8-4E7F-B7C3-54FC4F066DCE}"/>
            </a:ext>
          </a:extLst>
        </xdr:cNvPr>
        <xdr:cNvSpPr txBox="1"/>
      </xdr:nvSpPr>
      <xdr:spPr>
        <a:xfrm>
          <a:off x="35820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97807</xdr:rowOff>
    </xdr:from>
    <xdr:ext cx="405111" cy="259045"/>
    <xdr:sp macro="" textlink="">
      <xdr:nvSpPr>
        <xdr:cNvPr id="200" name="n_2aveValue【体育館・プール】&#10;有形固定資産減価償却率">
          <a:extLst>
            <a:ext uri="{FF2B5EF4-FFF2-40B4-BE49-F238E27FC236}">
              <a16:creationId xmlns:a16="http://schemas.microsoft.com/office/drawing/2014/main" id="{1A602801-181D-4334-B65C-D1A73608F72C}"/>
            </a:ext>
          </a:extLst>
        </xdr:cNvPr>
        <xdr:cNvSpPr txBox="1"/>
      </xdr:nvSpPr>
      <xdr:spPr>
        <a:xfrm>
          <a:off x="27057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84472</xdr:rowOff>
    </xdr:from>
    <xdr:ext cx="405111" cy="259045"/>
    <xdr:sp macro="" textlink="">
      <xdr:nvSpPr>
        <xdr:cNvPr id="201" name="n_3aveValue【体育館・プール】&#10;有形固定資産減価償却率">
          <a:extLst>
            <a:ext uri="{FF2B5EF4-FFF2-40B4-BE49-F238E27FC236}">
              <a16:creationId xmlns:a16="http://schemas.microsoft.com/office/drawing/2014/main" id="{89C99D9B-20DF-409C-8AA0-655841982A0D}"/>
            </a:ext>
          </a:extLst>
        </xdr:cNvPr>
        <xdr:cNvSpPr txBox="1"/>
      </xdr:nvSpPr>
      <xdr:spPr>
        <a:xfrm>
          <a:off x="1816744" y="1002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69232</xdr:rowOff>
    </xdr:from>
    <xdr:ext cx="405111" cy="259045"/>
    <xdr:sp macro="" textlink="">
      <xdr:nvSpPr>
        <xdr:cNvPr id="202" name="n_4aveValue【体育館・プール】&#10;有形固定資産減価償却率">
          <a:extLst>
            <a:ext uri="{FF2B5EF4-FFF2-40B4-BE49-F238E27FC236}">
              <a16:creationId xmlns:a16="http://schemas.microsoft.com/office/drawing/2014/main" id="{1DCC605D-BC64-4718-A8CF-BC4334ACB9F3}"/>
            </a:ext>
          </a:extLst>
        </xdr:cNvPr>
        <xdr:cNvSpPr txBox="1"/>
      </xdr:nvSpPr>
      <xdr:spPr>
        <a:xfrm>
          <a:off x="927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41927</xdr:rowOff>
    </xdr:from>
    <xdr:ext cx="405111" cy="259045"/>
    <xdr:sp macro="" textlink="">
      <xdr:nvSpPr>
        <xdr:cNvPr id="203" name="n_1mainValue【体育館・プール】&#10;有形固定資産減価償却率">
          <a:extLst>
            <a:ext uri="{FF2B5EF4-FFF2-40B4-BE49-F238E27FC236}">
              <a16:creationId xmlns:a16="http://schemas.microsoft.com/office/drawing/2014/main" id="{B0C4DFA6-D8F9-42E2-B0A4-B133DE33F6EA}"/>
            </a:ext>
          </a:extLst>
        </xdr:cNvPr>
        <xdr:cNvSpPr txBox="1"/>
      </xdr:nvSpPr>
      <xdr:spPr>
        <a:xfrm>
          <a:off x="3582044" y="1067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17</xdr:rowOff>
    </xdr:from>
    <xdr:ext cx="405111" cy="259045"/>
    <xdr:sp macro="" textlink="">
      <xdr:nvSpPr>
        <xdr:cNvPr id="204" name="n_2mainValue【体育館・プール】&#10;有形固定資産減価償却率">
          <a:extLst>
            <a:ext uri="{FF2B5EF4-FFF2-40B4-BE49-F238E27FC236}">
              <a16:creationId xmlns:a16="http://schemas.microsoft.com/office/drawing/2014/main" id="{B43F9C61-3618-4291-B318-961EDD9F6337}"/>
            </a:ext>
          </a:extLst>
        </xdr:cNvPr>
        <xdr:cNvSpPr txBox="1"/>
      </xdr:nvSpPr>
      <xdr:spPr>
        <a:xfrm>
          <a:off x="2705744" y="1062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112412</xdr:rowOff>
    </xdr:from>
    <xdr:ext cx="405111" cy="259045"/>
    <xdr:sp macro="" textlink="">
      <xdr:nvSpPr>
        <xdr:cNvPr id="205" name="n_3mainValue【体育館・プール】&#10;有形固定資産減価償却率">
          <a:extLst>
            <a:ext uri="{FF2B5EF4-FFF2-40B4-BE49-F238E27FC236}">
              <a16:creationId xmlns:a16="http://schemas.microsoft.com/office/drawing/2014/main" id="{9CD05CFF-D50A-407F-A206-C96D5DC0A975}"/>
            </a:ext>
          </a:extLst>
        </xdr:cNvPr>
        <xdr:cNvSpPr txBox="1"/>
      </xdr:nvSpPr>
      <xdr:spPr>
        <a:xfrm>
          <a:off x="1816744" y="1057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68597</xdr:rowOff>
    </xdr:from>
    <xdr:ext cx="405111" cy="259045"/>
    <xdr:sp macro="" textlink="">
      <xdr:nvSpPr>
        <xdr:cNvPr id="206" name="n_4mainValue【体育館・プール】&#10;有形固定資産減価償却率">
          <a:extLst>
            <a:ext uri="{FF2B5EF4-FFF2-40B4-BE49-F238E27FC236}">
              <a16:creationId xmlns:a16="http://schemas.microsoft.com/office/drawing/2014/main" id="{30B71627-59A7-4FC5-87EB-6741EE328CD6}"/>
            </a:ext>
          </a:extLst>
        </xdr:cNvPr>
        <xdr:cNvSpPr txBox="1"/>
      </xdr:nvSpPr>
      <xdr:spPr>
        <a:xfrm>
          <a:off x="927744" y="1052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E4D19145-FFAB-4350-9EBE-357DB393136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4E91ED8C-EA9A-4F46-9FA4-2F49C4A9210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B17FD567-5724-419B-A5B7-6035F4E8DA83}"/>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B3CDE1B3-D19A-4161-9846-0AABD0D8088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2E38E29B-4EB7-4575-B8EF-DC12AB8DC72F}"/>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7307E9DD-F957-4EAB-B267-632B49D52AE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F2A5815D-E67F-471A-9977-5166CD2F53D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D1740D68-952E-4A3B-A8D8-BF917AE1283A}"/>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727BB373-393F-4EAB-9754-8ABA61BC171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74108C54-7EAA-485D-90A9-1FEA27C7AFC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2B09A52B-B456-4324-ADBD-CACC8FD8600F}"/>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D8D4C114-9BD5-455A-8267-3A1885085E7A}"/>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6E3DE87E-09B5-46AA-A9D7-C78328852BED}"/>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C1F60573-F3B9-4B39-93D6-1C336F9D3C94}"/>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80C24762-83A3-4E86-A4D9-F823F1FE6A62}"/>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B58B9531-4933-409D-91A7-3FC0A866B95A}"/>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D37E706C-07E8-4004-8646-8A9EFFEA3DE2}"/>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7B8EE33B-3671-4176-947D-5C5D91EDFF66}"/>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AFD90AE5-8435-455E-99EA-BA6B44BB7745}"/>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E53F9AB8-2B9A-4C19-8B93-1512BD5AB5F7}"/>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CD4818C3-57EC-4D0B-A99A-7EFDCDF447C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C47AAE03-4DBC-4F0B-87B4-FA3AAE9D3AEC}"/>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659CFC05-19A2-4D0B-BD5C-E19887D6AF3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128397</xdr:rowOff>
    </xdr:from>
    <xdr:to>
      <xdr:col>54</xdr:col>
      <xdr:colOff>189865</xdr:colOff>
      <xdr:row>64</xdr:row>
      <xdr:rowOff>75819</xdr:rowOff>
    </xdr:to>
    <xdr:cxnSp macro="">
      <xdr:nvCxnSpPr>
        <xdr:cNvPr id="230" name="直線コネクタ 229">
          <a:extLst>
            <a:ext uri="{FF2B5EF4-FFF2-40B4-BE49-F238E27FC236}">
              <a16:creationId xmlns:a16="http://schemas.microsoft.com/office/drawing/2014/main" id="{922552E1-976A-4439-B589-D08BCF992F6D}"/>
            </a:ext>
          </a:extLst>
        </xdr:cNvPr>
        <xdr:cNvCxnSpPr/>
      </xdr:nvCxnSpPr>
      <xdr:spPr>
        <a:xfrm flipV="1">
          <a:off x="10476865" y="9729597"/>
          <a:ext cx="0" cy="1319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31" name="【体育館・プール】&#10;一人当たり面積最小値テキスト">
          <a:extLst>
            <a:ext uri="{FF2B5EF4-FFF2-40B4-BE49-F238E27FC236}">
              <a16:creationId xmlns:a16="http://schemas.microsoft.com/office/drawing/2014/main" id="{C06C93CB-6A63-4CED-8527-2D90A925A72A}"/>
            </a:ext>
          </a:extLst>
        </xdr:cNvPr>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2" name="直線コネクタ 231">
          <a:extLst>
            <a:ext uri="{FF2B5EF4-FFF2-40B4-BE49-F238E27FC236}">
              <a16:creationId xmlns:a16="http://schemas.microsoft.com/office/drawing/2014/main" id="{8FD0E304-28B2-483E-A270-4B7F63013C55}"/>
            </a:ext>
          </a:extLst>
        </xdr:cNvPr>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75074</xdr:rowOff>
    </xdr:from>
    <xdr:ext cx="469744" cy="259045"/>
    <xdr:sp macro="" textlink="">
      <xdr:nvSpPr>
        <xdr:cNvPr id="233" name="【体育館・プール】&#10;一人当たり面積最大値テキスト">
          <a:extLst>
            <a:ext uri="{FF2B5EF4-FFF2-40B4-BE49-F238E27FC236}">
              <a16:creationId xmlns:a16="http://schemas.microsoft.com/office/drawing/2014/main" id="{0EDEFBDA-FCE3-430A-A0B1-9D9C3B92D092}"/>
            </a:ext>
          </a:extLst>
        </xdr:cNvPr>
        <xdr:cNvSpPr txBox="1"/>
      </xdr:nvSpPr>
      <xdr:spPr>
        <a:xfrm>
          <a:off x="10515600" y="9504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128397</xdr:rowOff>
    </xdr:from>
    <xdr:to>
      <xdr:col>55</xdr:col>
      <xdr:colOff>88900</xdr:colOff>
      <xdr:row>56</xdr:row>
      <xdr:rowOff>128397</xdr:rowOff>
    </xdr:to>
    <xdr:cxnSp macro="">
      <xdr:nvCxnSpPr>
        <xdr:cNvPr id="234" name="直線コネクタ 233">
          <a:extLst>
            <a:ext uri="{FF2B5EF4-FFF2-40B4-BE49-F238E27FC236}">
              <a16:creationId xmlns:a16="http://schemas.microsoft.com/office/drawing/2014/main" id="{44E375B8-3074-4D00-95ED-4B7435420A13}"/>
            </a:ext>
          </a:extLst>
        </xdr:cNvPr>
        <xdr:cNvCxnSpPr/>
      </xdr:nvCxnSpPr>
      <xdr:spPr>
        <a:xfrm>
          <a:off x="10388600" y="9729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28211</xdr:rowOff>
    </xdr:from>
    <xdr:ext cx="469744" cy="259045"/>
    <xdr:sp macro="" textlink="">
      <xdr:nvSpPr>
        <xdr:cNvPr id="235" name="【体育館・プール】&#10;一人当たり面積平均値テキスト">
          <a:extLst>
            <a:ext uri="{FF2B5EF4-FFF2-40B4-BE49-F238E27FC236}">
              <a16:creationId xmlns:a16="http://schemas.microsoft.com/office/drawing/2014/main" id="{E03DA4FE-7300-47DC-BEAA-F05951385A0D}"/>
            </a:ext>
          </a:extLst>
        </xdr:cNvPr>
        <xdr:cNvSpPr txBox="1"/>
      </xdr:nvSpPr>
      <xdr:spPr>
        <a:xfrm>
          <a:off x="10515600" y="108295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49784</xdr:rowOff>
    </xdr:from>
    <xdr:to>
      <xdr:col>55</xdr:col>
      <xdr:colOff>50800</xdr:colOff>
      <xdr:row>63</xdr:row>
      <xdr:rowOff>151384</xdr:rowOff>
    </xdr:to>
    <xdr:sp macro="" textlink="">
      <xdr:nvSpPr>
        <xdr:cNvPr id="236" name="フローチャート: 判断 235">
          <a:extLst>
            <a:ext uri="{FF2B5EF4-FFF2-40B4-BE49-F238E27FC236}">
              <a16:creationId xmlns:a16="http://schemas.microsoft.com/office/drawing/2014/main" id="{FF4A60E4-D7C7-476E-953D-78EDF4DE92CD}"/>
            </a:ext>
          </a:extLst>
        </xdr:cNvPr>
        <xdr:cNvSpPr/>
      </xdr:nvSpPr>
      <xdr:spPr>
        <a:xfrm>
          <a:off x="10426700" y="10851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65024</xdr:rowOff>
    </xdr:from>
    <xdr:to>
      <xdr:col>50</xdr:col>
      <xdr:colOff>165100</xdr:colOff>
      <xdr:row>63</xdr:row>
      <xdr:rowOff>166624</xdr:rowOff>
    </xdr:to>
    <xdr:sp macro="" textlink="">
      <xdr:nvSpPr>
        <xdr:cNvPr id="237" name="フローチャート: 判断 236">
          <a:extLst>
            <a:ext uri="{FF2B5EF4-FFF2-40B4-BE49-F238E27FC236}">
              <a16:creationId xmlns:a16="http://schemas.microsoft.com/office/drawing/2014/main" id="{6923BF15-F96A-44F8-A5F7-A94759278C88}"/>
            </a:ext>
          </a:extLst>
        </xdr:cNvPr>
        <xdr:cNvSpPr/>
      </xdr:nvSpPr>
      <xdr:spPr>
        <a:xfrm>
          <a:off x="9588500" y="1086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68834</xdr:rowOff>
    </xdr:from>
    <xdr:to>
      <xdr:col>46</xdr:col>
      <xdr:colOff>38100</xdr:colOff>
      <xdr:row>63</xdr:row>
      <xdr:rowOff>170434</xdr:rowOff>
    </xdr:to>
    <xdr:sp macro="" textlink="">
      <xdr:nvSpPr>
        <xdr:cNvPr id="238" name="フローチャート: 判断 237">
          <a:extLst>
            <a:ext uri="{FF2B5EF4-FFF2-40B4-BE49-F238E27FC236}">
              <a16:creationId xmlns:a16="http://schemas.microsoft.com/office/drawing/2014/main" id="{3788CDD8-0DDE-495A-BB39-745ED6DDCC59}"/>
            </a:ext>
          </a:extLst>
        </xdr:cNvPr>
        <xdr:cNvSpPr/>
      </xdr:nvSpPr>
      <xdr:spPr>
        <a:xfrm>
          <a:off x="8699500" y="1087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73025</xdr:rowOff>
    </xdr:from>
    <xdr:to>
      <xdr:col>41</xdr:col>
      <xdr:colOff>101600</xdr:colOff>
      <xdr:row>64</xdr:row>
      <xdr:rowOff>3175</xdr:rowOff>
    </xdr:to>
    <xdr:sp macro="" textlink="">
      <xdr:nvSpPr>
        <xdr:cNvPr id="239" name="フローチャート: 判断 238">
          <a:extLst>
            <a:ext uri="{FF2B5EF4-FFF2-40B4-BE49-F238E27FC236}">
              <a16:creationId xmlns:a16="http://schemas.microsoft.com/office/drawing/2014/main" id="{3D5D5428-CDB7-4566-BCFE-78FC7F539296}"/>
            </a:ext>
          </a:extLst>
        </xdr:cNvPr>
        <xdr:cNvSpPr/>
      </xdr:nvSpPr>
      <xdr:spPr>
        <a:xfrm>
          <a:off x="7810500" y="1087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72644</xdr:rowOff>
    </xdr:from>
    <xdr:to>
      <xdr:col>36</xdr:col>
      <xdr:colOff>165100</xdr:colOff>
      <xdr:row>64</xdr:row>
      <xdr:rowOff>2794</xdr:rowOff>
    </xdr:to>
    <xdr:sp macro="" textlink="">
      <xdr:nvSpPr>
        <xdr:cNvPr id="240" name="フローチャート: 判断 239">
          <a:extLst>
            <a:ext uri="{FF2B5EF4-FFF2-40B4-BE49-F238E27FC236}">
              <a16:creationId xmlns:a16="http://schemas.microsoft.com/office/drawing/2014/main" id="{46756F44-0CC8-4158-91B0-6C02EA0AAE5F}"/>
            </a:ext>
          </a:extLst>
        </xdr:cNvPr>
        <xdr:cNvSpPr/>
      </xdr:nvSpPr>
      <xdr:spPr>
        <a:xfrm>
          <a:off x="6921500" y="10873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1FE1B24-786D-404A-80AE-5ABFFA9D3AF5}"/>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622AC2A0-1D9F-4926-8A47-2A625526F495}"/>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16369FA-6244-4E0D-A2FD-5ACBA48099B7}"/>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4D65FDF0-55CB-47C9-B1BE-A521B6537FD2}"/>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EDE26FAC-6FD5-4663-8F47-BC1B774BC7ED}"/>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94742</xdr:rowOff>
    </xdr:from>
    <xdr:to>
      <xdr:col>55</xdr:col>
      <xdr:colOff>50800</xdr:colOff>
      <xdr:row>63</xdr:row>
      <xdr:rowOff>24892</xdr:rowOff>
    </xdr:to>
    <xdr:sp macro="" textlink="">
      <xdr:nvSpPr>
        <xdr:cNvPr id="246" name="楕円 245">
          <a:extLst>
            <a:ext uri="{FF2B5EF4-FFF2-40B4-BE49-F238E27FC236}">
              <a16:creationId xmlns:a16="http://schemas.microsoft.com/office/drawing/2014/main" id="{3F9DAE7B-76F5-48D8-85DD-7786E478DD18}"/>
            </a:ext>
          </a:extLst>
        </xdr:cNvPr>
        <xdr:cNvSpPr/>
      </xdr:nvSpPr>
      <xdr:spPr>
        <a:xfrm>
          <a:off x="10426700" y="1072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117619</xdr:rowOff>
    </xdr:from>
    <xdr:ext cx="469744" cy="259045"/>
    <xdr:sp macro="" textlink="">
      <xdr:nvSpPr>
        <xdr:cNvPr id="247" name="【体育館・プール】&#10;一人当たり面積該当値テキスト">
          <a:extLst>
            <a:ext uri="{FF2B5EF4-FFF2-40B4-BE49-F238E27FC236}">
              <a16:creationId xmlns:a16="http://schemas.microsoft.com/office/drawing/2014/main" id="{C9869EAF-DBF1-4F76-97BF-FC64FFF728D0}"/>
            </a:ext>
          </a:extLst>
        </xdr:cNvPr>
        <xdr:cNvSpPr txBox="1"/>
      </xdr:nvSpPr>
      <xdr:spPr>
        <a:xfrm>
          <a:off x="10515600" y="1057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10541</xdr:rowOff>
    </xdr:from>
    <xdr:to>
      <xdr:col>50</xdr:col>
      <xdr:colOff>165100</xdr:colOff>
      <xdr:row>63</xdr:row>
      <xdr:rowOff>112141</xdr:rowOff>
    </xdr:to>
    <xdr:sp macro="" textlink="">
      <xdr:nvSpPr>
        <xdr:cNvPr id="248" name="楕円 247">
          <a:extLst>
            <a:ext uri="{FF2B5EF4-FFF2-40B4-BE49-F238E27FC236}">
              <a16:creationId xmlns:a16="http://schemas.microsoft.com/office/drawing/2014/main" id="{97AFDF68-4DB8-450E-8677-97D70117638A}"/>
            </a:ext>
          </a:extLst>
        </xdr:cNvPr>
        <xdr:cNvSpPr/>
      </xdr:nvSpPr>
      <xdr:spPr>
        <a:xfrm>
          <a:off x="9588500" y="1081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145542</xdr:rowOff>
    </xdr:from>
    <xdr:to>
      <xdr:col>55</xdr:col>
      <xdr:colOff>0</xdr:colOff>
      <xdr:row>63</xdr:row>
      <xdr:rowOff>61341</xdr:rowOff>
    </xdr:to>
    <xdr:cxnSp macro="">
      <xdr:nvCxnSpPr>
        <xdr:cNvPr id="249" name="直線コネクタ 248">
          <a:extLst>
            <a:ext uri="{FF2B5EF4-FFF2-40B4-BE49-F238E27FC236}">
              <a16:creationId xmlns:a16="http://schemas.microsoft.com/office/drawing/2014/main" id="{90BED510-5B9C-422A-8E22-361EA599BF40}"/>
            </a:ext>
          </a:extLst>
        </xdr:cNvPr>
        <xdr:cNvCxnSpPr/>
      </xdr:nvCxnSpPr>
      <xdr:spPr>
        <a:xfrm flipV="1">
          <a:off x="9639300" y="10775442"/>
          <a:ext cx="838200" cy="87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12827</xdr:rowOff>
    </xdr:from>
    <xdr:to>
      <xdr:col>46</xdr:col>
      <xdr:colOff>38100</xdr:colOff>
      <xdr:row>63</xdr:row>
      <xdr:rowOff>114427</xdr:rowOff>
    </xdr:to>
    <xdr:sp macro="" textlink="">
      <xdr:nvSpPr>
        <xdr:cNvPr id="250" name="楕円 249">
          <a:extLst>
            <a:ext uri="{FF2B5EF4-FFF2-40B4-BE49-F238E27FC236}">
              <a16:creationId xmlns:a16="http://schemas.microsoft.com/office/drawing/2014/main" id="{084ECF6A-6AAC-4733-AC3A-D096F3A7FB05}"/>
            </a:ext>
          </a:extLst>
        </xdr:cNvPr>
        <xdr:cNvSpPr/>
      </xdr:nvSpPr>
      <xdr:spPr>
        <a:xfrm>
          <a:off x="8699500" y="1081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61341</xdr:rowOff>
    </xdr:from>
    <xdr:to>
      <xdr:col>50</xdr:col>
      <xdr:colOff>114300</xdr:colOff>
      <xdr:row>63</xdr:row>
      <xdr:rowOff>63627</xdr:rowOff>
    </xdr:to>
    <xdr:cxnSp macro="">
      <xdr:nvCxnSpPr>
        <xdr:cNvPr id="251" name="直線コネクタ 250">
          <a:extLst>
            <a:ext uri="{FF2B5EF4-FFF2-40B4-BE49-F238E27FC236}">
              <a16:creationId xmlns:a16="http://schemas.microsoft.com/office/drawing/2014/main" id="{CFA8E5A9-6B50-4C69-A927-09DDCFC250DA}"/>
            </a:ext>
          </a:extLst>
        </xdr:cNvPr>
        <xdr:cNvCxnSpPr/>
      </xdr:nvCxnSpPr>
      <xdr:spPr>
        <a:xfrm flipV="1">
          <a:off x="8750300" y="1086269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34544</xdr:rowOff>
    </xdr:from>
    <xdr:to>
      <xdr:col>41</xdr:col>
      <xdr:colOff>101600</xdr:colOff>
      <xdr:row>63</xdr:row>
      <xdr:rowOff>136144</xdr:rowOff>
    </xdr:to>
    <xdr:sp macro="" textlink="">
      <xdr:nvSpPr>
        <xdr:cNvPr id="252" name="楕円 251">
          <a:extLst>
            <a:ext uri="{FF2B5EF4-FFF2-40B4-BE49-F238E27FC236}">
              <a16:creationId xmlns:a16="http://schemas.microsoft.com/office/drawing/2014/main" id="{66B48961-DFE7-4BAA-B7B7-9D00800596EB}"/>
            </a:ext>
          </a:extLst>
        </xdr:cNvPr>
        <xdr:cNvSpPr/>
      </xdr:nvSpPr>
      <xdr:spPr>
        <a:xfrm>
          <a:off x="7810500" y="1083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63627</xdr:rowOff>
    </xdr:from>
    <xdr:to>
      <xdr:col>45</xdr:col>
      <xdr:colOff>177800</xdr:colOff>
      <xdr:row>63</xdr:row>
      <xdr:rowOff>85344</xdr:rowOff>
    </xdr:to>
    <xdr:cxnSp macro="">
      <xdr:nvCxnSpPr>
        <xdr:cNvPr id="253" name="直線コネクタ 252">
          <a:extLst>
            <a:ext uri="{FF2B5EF4-FFF2-40B4-BE49-F238E27FC236}">
              <a16:creationId xmlns:a16="http://schemas.microsoft.com/office/drawing/2014/main" id="{B38ABFF9-8B68-4DB9-BA3C-D37BABEC5520}"/>
            </a:ext>
          </a:extLst>
        </xdr:cNvPr>
        <xdr:cNvCxnSpPr/>
      </xdr:nvCxnSpPr>
      <xdr:spPr>
        <a:xfrm flipV="1">
          <a:off x="7861300" y="10864977"/>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36449</xdr:rowOff>
    </xdr:from>
    <xdr:to>
      <xdr:col>36</xdr:col>
      <xdr:colOff>165100</xdr:colOff>
      <xdr:row>63</xdr:row>
      <xdr:rowOff>138049</xdr:rowOff>
    </xdr:to>
    <xdr:sp macro="" textlink="">
      <xdr:nvSpPr>
        <xdr:cNvPr id="254" name="楕円 253">
          <a:extLst>
            <a:ext uri="{FF2B5EF4-FFF2-40B4-BE49-F238E27FC236}">
              <a16:creationId xmlns:a16="http://schemas.microsoft.com/office/drawing/2014/main" id="{167B852B-FD02-4D5C-B36D-F192A494B63C}"/>
            </a:ext>
          </a:extLst>
        </xdr:cNvPr>
        <xdr:cNvSpPr/>
      </xdr:nvSpPr>
      <xdr:spPr>
        <a:xfrm>
          <a:off x="6921500" y="10837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85344</xdr:rowOff>
    </xdr:from>
    <xdr:to>
      <xdr:col>41</xdr:col>
      <xdr:colOff>50800</xdr:colOff>
      <xdr:row>63</xdr:row>
      <xdr:rowOff>87249</xdr:rowOff>
    </xdr:to>
    <xdr:cxnSp macro="">
      <xdr:nvCxnSpPr>
        <xdr:cNvPr id="255" name="直線コネクタ 254">
          <a:extLst>
            <a:ext uri="{FF2B5EF4-FFF2-40B4-BE49-F238E27FC236}">
              <a16:creationId xmlns:a16="http://schemas.microsoft.com/office/drawing/2014/main" id="{D7F6CB2B-506E-411D-882C-ECE035972997}"/>
            </a:ext>
          </a:extLst>
        </xdr:cNvPr>
        <xdr:cNvCxnSpPr/>
      </xdr:nvCxnSpPr>
      <xdr:spPr>
        <a:xfrm flipV="1">
          <a:off x="6972300" y="10886694"/>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157751</xdr:rowOff>
    </xdr:from>
    <xdr:ext cx="469744" cy="259045"/>
    <xdr:sp macro="" textlink="">
      <xdr:nvSpPr>
        <xdr:cNvPr id="256" name="n_1aveValue【体育館・プール】&#10;一人当たり面積">
          <a:extLst>
            <a:ext uri="{FF2B5EF4-FFF2-40B4-BE49-F238E27FC236}">
              <a16:creationId xmlns:a16="http://schemas.microsoft.com/office/drawing/2014/main" id="{3849871A-9655-45D3-8AF0-EDC055A3BF6E}"/>
            </a:ext>
          </a:extLst>
        </xdr:cNvPr>
        <xdr:cNvSpPr txBox="1"/>
      </xdr:nvSpPr>
      <xdr:spPr>
        <a:xfrm>
          <a:off x="9391727" y="1095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161561</xdr:rowOff>
    </xdr:from>
    <xdr:ext cx="469744" cy="259045"/>
    <xdr:sp macro="" textlink="">
      <xdr:nvSpPr>
        <xdr:cNvPr id="257" name="n_2aveValue【体育館・プール】&#10;一人当たり面積">
          <a:extLst>
            <a:ext uri="{FF2B5EF4-FFF2-40B4-BE49-F238E27FC236}">
              <a16:creationId xmlns:a16="http://schemas.microsoft.com/office/drawing/2014/main" id="{42E0462A-8C94-4872-8676-3B2CEC5298D0}"/>
            </a:ext>
          </a:extLst>
        </xdr:cNvPr>
        <xdr:cNvSpPr txBox="1"/>
      </xdr:nvSpPr>
      <xdr:spPr>
        <a:xfrm>
          <a:off x="8515427"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165752</xdr:rowOff>
    </xdr:from>
    <xdr:ext cx="469744" cy="259045"/>
    <xdr:sp macro="" textlink="">
      <xdr:nvSpPr>
        <xdr:cNvPr id="258" name="n_3aveValue【体育館・プール】&#10;一人当たり面積">
          <a:extLst>
            <a:ext uri="{FF2B5EF4-FFF2-40B4-BE49-F238E27FC236}">
              <a16:creationId xmlns:a16="http://schemas.microsoft.com/office/drawing/2014/main" id="{57215F7C-D027-493F-9F03-9D357A51A720}"/>
            </a:ext>
          </a:extLst>
        </xdr:cNvPr>
        <xdr:cNvSpPr txBox="1"/>
      </xdr:nvSpPr>
      <xdr:spPr>
        <a:xfrm>
          <a:off x="7626427" y="10967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165371</xdr:rowOff>
    </xdr:from>
    <xdr:ext cx="469744" cy="259045"/>
    <xdr:sp macro="" textlink="">
      <xdr:nvSpPr>
        <xdr:cNvPr id="259" name="n_4aveValue【体育館・プール】&#10;一人当たり面積">
          <a:extLst>
            <a:ext uri="{FF2B5EF4-FFF2-40B4-BE49-F238E27FC236}">
              <a16:creationId xmlns:a16="http://schemas.microsoft.com/office/drawing/2014/main" id="{721807F4-A30C-456C-9F75-7AEF780D507B}"/>
            </a:ext>
          </a:extLst>
        </xdr:cNvPr>
        <xdr:cNvSpPr txBox="1"/>
      </xdr:nvSpPr>
      <xdr:spPr>
        <a:xfrm>
          <a:off x="6737427" y="10966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128668</xdr:rowOff>
    </xdr:from>
    <xdr:ext cx="469744" cy="259045"/>
    <xdr:sp macro="" textlink="">
      <xdr:nvSpPr>
        <xdr:cNvPr id="260" name="n_1mainValue【体育館・プール】&#10;一人当たり面積">
          <a:extLst>
            <a:ext uri="{FF2B5EF4-FFF2-40B4-BE49-F238E27FC236}">
              <a16:creationId xmlns:a16="http://schemas.microsoft.com/office/drawing/2014/main" id="{3753E23B-9AC7-4FB6-BF20-A6AF81AC3C7E}"/>
            </a:ext>
          </a:extLst>
        </xdr:cNvPr>
        <xdr:cNvSpPr txBox="1"/>
      </xdr:nvSpPr>
      <xdr:spPr>
        <a:xfrm>
          <a:off x="9391727" y="10587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130954</xdr:rowOff>
    </xdr:from>
    <xdr:ext cx="469744" cy="259045"/>
    <xdr:sp macro="" textlink="">
      <xdr:nvSpPr>
        <xdr:cNvPr id="261" name="n_2mainValue【体育館・プール】&#10;一人当たり面積">
          <a:extLst>
            <a:ext uri="{FF2B5EF4-FFF2-40B4-BE49-F238E27FC236}">
              <a16:creationId xmlns:a16="http://schemas.microsoft.com/office/drawing/2014/main" id="{F2F4A5F7-452E-4AE9-9138-F64FE07EF3C9}"/>
            </a:ext>
          </a:extLst>
        </xdr:cNvPr>
        <xdr:cNvSpPr txBox="1"/>
      </xdr:nvSpPr>
      <xdr:spPr>
        <a:xfrm>
          <a:off x="8515427" y="10589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152671</xdr:rowOff>
    </xdr:from>
    <xdr:ext cx="469744" cy="259045"/>
    <xdr:sp macro="" textlink="">
      <xdr:nvSpPr>
        <xdr:cNvPr id="262" name="n_3mainValue【体育館・プール】&#10;一人当たり面積">
          <a:extLst>
            <a:ext uri="{FF2B5EF4-FFF2-40B4-BE49-F238E27FC236}">
              <a16:creationId xmlns:a16="http://schemas.microsoft.com/office/drawing/2014/main" id="{BEA5782D-769E-4A3B-A30B-0CE7F0E677F4}"/>
            </a:ext>
          </a:extLst>
        </xdr:cNvPr>
        <xdr:cNvSpPr txBox="1"/>
      </xdr:nvSpPr>
      <xdr:spPr>
        <a:xfrm>
          <a:off x="7626427" y="10611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154576</xdr:rowOff>
    </xdr:from>
    <xdr:ext cx="469744" cy="259045"/>
    <xdr:sp macro="" textlink="">
      <xdr:nvSpPr>
        <xdr:cNvPr id="263" name="n_4mainValue【体育館・プール】&#10;一人当たり面積">
          <a:extLst>
            <a:ext uri="{FF2B5EF4-FFF2-40B4-BE49-F238E27FC236}">
              <a16:creationId xmlns:a16="http://schemas.microsoft.com/office/drawing/2014/main" id="{57F1094D-9D9B-4411-9A53-D9FA476F155B}"/>
            </a:ext>
          </a:extLst>
        </xdr:cNvPr>
        <xdr:cNvSpPr txBox="1"/>
      </xdr:nvSpPr>
      <xdr:spPr>
        <a:xfrm>
          <a:off x="6737427" y="1061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E918B484-C9C0-4970-9BAE-00D70B1BE1DE}"/>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44DD8CAD-181C-46BD-B1C7-643D87F547D6}"/>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141AA5F5-7CA9-45E7-B42C-482BF825C1D3}"/>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836B358A-24C9-48AC-95FF-933E3BDEA2A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6B4FE1CD-38F9-43AF-9CD2-6DC4B78DEFC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369D7444-097B-4E69-B05B-444C4FCDA9DC}"/>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FFD954BB-5015-4857-8B05-48AA4B00973E}"/>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9E0EB5C3-CA1C-4B9C-B2B8-76EEA74EABB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A20C951C-F0D9-4B44-9E82-C4E6D63AE80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3F87AF3A-B81E-423A-A7D7-5C9D82E16559}"/>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23488D3B-CCBC-4BC6-A579-EFE78A0F0F5C}"/>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0C6C0942-D69B-4C0C-8F2C-9FF1633428B1}"/>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6AFB7500-23DC-4DDF-8371-491D51045603}"/>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ADA67285-5415-440F-83E7-743182993479}"/>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1A403FA0-7859-4C4E-A6AE-6809ED43DFD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A764E8E1-31A0-4F74-9791-56F0F58609F8}"/>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1D58E8F1-4755-4BA3-8240-286343D5A811}"/>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24A41AB5-AB7A-4E2F-82BE-6DCAE7A8D42B}"/>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4122AC95-7FE4-4A60-AA57-D6D2DC4063AB}"/>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FECF9AF1-2DDE-44AE-B8F2-CE9B8D20E1FF}"/>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3A8D0172-889B-434A-B2B6-2869418743D3}"/>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F5C3ECB0-6560-4251-A75D-19B97395A3DF}"/>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75EBF5E4-9FA1-427F-A391-0B0F17224211}"/>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002B0ADD-BF03-436E-BA62-607C2E9129E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0DFE919F-6F3D-4A20-8A8A-7D552E98F811}"/>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13607</xdr:rowOff>
    </xdr:from>
    <xdr:to>
      <xdr:col>24</xdr:col>
      <xdr:colOff>62865</xdr:colOff>
      <xdr:row>86</xdr:row>
      <xdr:rowOff>168729</xdr:rowOff>
    </xdr:to>
    <xdr:cxnSp macro="">
      <xdr:nvCxnSpPr>
        <xdr:cNvPr id="289" name="直線コネクタ 288">
          <a:extLst>
            <a:ext uri="{FF2B5EF4-FFF2-40B4-BE49-F238E27FC236}">
              <a16:creationId xmlns:a16="http://schemas.microsoft.com/office/drawing/2014/main" id="{E28C168F-88D9-4304-AF61-479D82348C92}"/>
            </a:ext>
          </a:extLst>
        </xdr:cNvPr>
        <xdr:cNvCxnSpPr/>
      </xdr:nvCxnSpPr>
      <xdr:spPr>
        <a:xfrm flipV="1">
          <a:off x="4634865" y="13386707"/>
          <a:ext cx="0" cy="1526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福祉施設】&#10;有形固定資産減価償却率最小値テキスト">
          <a:extLst>
            <a:ext uri="{FF2B5EF4-FFF2-40B4-BE49-F238E27FC236}">
              <a16:creationId xmlns:a16="http://schemas.microsoft.com/office/drawing/2014/main" id="{7C9DA98B-4505-44B4-A328-892D0FC5CEE8}"/>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a:extLst>
            <a:ext uri="{FF2B5EF4-FFF2-40B4-BE49-F238E27FC236}">
              <a16:creationId xmlns:a16="http://schemas.microsoft.com/office/drawing/2014/main" id="{E243DD73-CFAC-48E7-8278-23292340381A}"/>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131734</xdr:rowOff>
    </xdr:from>
    <xdr:ext cx="340478" cy="259045"/>
    <xdr:sp macro="" textlink="">
      <xdr:nvSpPr>
        <xdr:cNvPr id="292" name="【福祉施設】&#10;有形固定資産減価償却率最大値テキスト">
          <a:extLst>
            <a:ext uri="{FF2B5EF4-FFF2-40B4-BE49-F238E27FC236}">
              <a16:creationId xmlns:a16="http://schemas.microsoft.com/office/drawing/2014/main" id="{F0CBE760-17ED-4C51-AD4F-644A8C3DABE8}"/>
            </a:ext>
          </a:extLst>
        </xdr:cNvPr>
        <xdr:cNvSpPr txBox="1"/>
      </xdr:nvSpPr>
      <xdr:spPr>
        <a:xfrm>
          <a:off x="4673600" y="131619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13607</xdr:rowOff>
    </xdr:from>
    <xdr:to>
      <xdr:col>24</xdr:col>
      <xdr:colOff>152400</xdr:colOff>
      <xdr:row>78</xdr:row>
      <xdr:rowOff>13607</xdr:rowOff>
    </xdr:to>
    <xdr:cxnSp macro="">
      <xdr:nvCxnSpPr>
        <xdr:cNvPr id="293" name="直線コネクタ 292">
          <a:extLst>
            <a:ext uri="{FF2B5EF4-FFF2-40B4-BE49-F238E27FC236}">
              <a16:creationId xmlns:a16="http://schemas.microsoft.com/office/drawing/2014/main" id="{42CFD25D-16C0-4F6E-BC5E-2AADDB446376}"/>
            </a:ext>
          </a:extLst>
        </xdr:cNvPr>
        <xdr:cNvCxnSpPr/>
      </xdr:nvCxnSpPr>
      <xdr:spPr>
        <a:xfrm>
          <a:off x="4546600" y="1338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83656</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C7FFADAD-4D39-4934-B67C-3D4B642F0398}"/>
            </a:ext>
          </a:extLst>
        </xdr:cNvPr>
        <xdr:cNvSpPr txBox="1"/>
      </xdr:nvSpPr>
      <xdr:spPr>
        <a:xfrm>
          <a:off x="4673600" y="139711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60779</xdr:rowOff>
    </xdr:from>
    <xdr:to>
      <xdr:col>24</xdr:col>
      <xdr:colOff>114300</xdr:colOff>
      <xdr:row>82</xdr:row>
      <xdr:rowOff>162379</xdr:rowOff>
    </xdr:to>
    <xdr:sp macro="" textlink="">
      <xdr:nvSpPr>
        <xdr:cNvPr id="295" name="フローチャート: 判断 294">
          <a:extLst>
            <a:ext uri="{FF2B5EF4-FFF2-40B4-BE49-F238E27FC236}">
              <a16:creationId xmlns:a16="http://schemas.microsoft.com/office/drawing/2014/main" id="{6AFA527E-A424-4233-8DC4-D6609B4337A0}"/>
            </a:ext>
          </a:extLst>
        </xdr:cNvPr>
        <xdr:cNvSpPr/>
      </xdr:nvSpPr>
      <xdr:spPr>
        <a:xfrm>
          <a:off x="45847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108131</xdr:rowOff>
    </xdr:from>
    <xdr:to>
      <xdr:col>20</xdr:col>
      <xdr:colOff>38100</xdr:colOff>
      <xdr:row>83</xdr:row>
      <xdr:rowOff>38281</xdr:rowOff>
    </xdr:to>
    <xdr:sp macro="" textlink="">
      <xdr:nvSpPr>
        <xdr:cNvPr id="296" name="フローチャート: 判断 295">
          <a:extLst>
            <a:ext uri="{FF2B5EF4-FFF2-40B4-BE49-F238E27FC236}">
              <a16:creationId xmlns:a16="http://schemas.microsoft.com/office/drawing/2014/main" id="{8D796771-48A0-4E4F-BFB1-3836E0325845}"/>
            </a:ext>
          </a:extLst>
        </xdr:cNvPr>
        <xdr:cNvSpPr/>
      </xdr:nvSpPr>
      <xdr:spPr>
        <a:xfrm>
          <a:off x="3746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82006</xdr:rowOff>
    </xdr:from>
    <xdr:to>
      <xdr:col>15</xdr:col>
      <xdr:colOff>101600</xdr:colOff>
      <xdr:row>83</xdr:row>
      <xdr:rowOff>12156</xdr:rowOff>
    </xdr:to>
    <xdr:sp macro="" textlink="">
      <xdr:nvSpPr>
        <xdr:cNvPr id="297" name="フローチャート: 判断 296">
          <a:extLst>
            <a:ext uri="{FF2B5EF4-FFF2-40B4-BE49-F238E27FC236}">
              <a16:creationId xmlns:a16="http://schemas.microsoft.com/office/drawing/2014/main" id="{A13535DD-9E0B-4112-A86D-164FD7F026C0}"/>
            </a:ext>
          </a:extLst>
        </xdr:cNvPr>
        <xdr:cNvSpPr/>
      </xdr:nvSpPr>
      <xdr:spPr>
        <a:xfrm>
          <a:off x="2857500" y="1414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60779</xdr:rowOff>
    </xdr:from>
    <xdr:to>
      <xdr:col>10</xdr:col>
      <xdr:colOff>165100</xdr:colOff>
      <xdr:row>82</xdr:row>
      <xdr:rowOff>162379</xdr:rowOff>
    </xdr:to>
    <xdr:sp macro="" textlink="">
      <xdr:nvSpPr>
        <xdr:cNvPr id="298" name="フローチャート: 判断 297">
          <a:extLst>
            <a:ext uri="{FF2B5EF4-FFF2-40B4-BE49-F238E27FC236}">
              <a16:creationId xmlns:a16="http://schemas.microsoft.com/office/drawing/2014/main" id="{31544D7B-CDAF-41F8-8D87-E83CBE34F116}"/>
            </a:ext>
          </a:extLst>
        </xdr:cNvPr>
        <xdr:cNvSpPr/>
      </xdr:nvSpPr>
      <xdr:spPr>
        <a:xfrm>
          <a:off x="19685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57513</xdr:rowOff>
    </xdr:from>
    <xdr:to>
      <xdr:col>6</xdr:col>
      <xdr:colOff>38100</xdr:colOff>
      <xdr:row>82</xdr:row>
      <xdr:rowOff>159113</xdr:rowOff>
    </xdr:to>
    <xdr:sp macro="" textlink="">
      <xdr:nvSpPr>
        <xdr:cNvPr id="299" name="フローチャート: 判断 298">
          <a:extLst>
            <a:ext uri="{FF2B5EF4-FFF2-40B4-BE49-F238E27FC236}">
              <a16:creationId xmlns:a16="http://schemas.microsoft.com/office/drawing/2014/main" id="{608DB24B-D523-44D8-8DF7-9A8413F58BF6}"/>
            </a:ext>
          </a:extLst>
        </xdr:cNvPr>
        <xdr:cNvSpPr/>
      </xdr:nvSpPr>
      <xdr:spPr>
        <a:xfrm>
          <a:off x="1079500" y="1411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3C41944-17D4-4E61-B34B-FFC656B57EC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D63AB5D8-5A77-4253-A6CE-989A6B28B8EA}"/>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14D1329D-B35D-47B6-BB98-52B0B61FF639}"/>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EBAD1F8A-2D6F-48BE-A8BF-981A587DE75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DB71CA3E-FBE6-4043-9F2D-E25BB496417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103232</xdr:rowOff>
    </xdr:from>
    <xdr:to>
      <xdr:col>24</xdr:col>
      <xdr:colOff>114300</xdr:colOff>
      <xdr:row>86</xdr:row>
      <xdr:rowOff>33382</xdr:rowOff>
    </xdr:to>
    <xdr:sp macro="" textlink="">
      <xdr:nvSpPr>
        <xdr:cNvPr id="305" name="楕円 304">
          <a:extLst>
            <a:ext uri="{FF2B5EF4-FFF2-40B4-BE49-F238E27FC236}">
              <a16:creationId xmlns:a16="http://schemas.microsoft.com/office/drawing/2014/main" id="{1B7ACFDD-E747-4C7E-8B82-D7A51281555A}"/>
            </a:ext>
          </a:extLst>
        </xdr:cNvPr>
        <xdr:cNvSpPr/>
      </xdr:nvSpPr>
      <xdr:spPr>
        <a:xfrm>
          <a:off x="4584700" y="1467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81659</xdr:rowOff>
    </xdr:from>
    <xdr:ext cx="405111" cy="259045"/>
    <xdr:sp macro="" textlink="">
      <xdr:nvSpPr>
        <xdr:cNvPr id="306" name="【福祉施設】&#10;有形固定資産減価償却率該当値テキスト">
          <a:extLst>
            <a:ext uri="{FF2B5EF4-FFF2-40B4-BE49-F238E27FC236}">
              <a16:creationId xmlns:a16="http://schemas.microsoft.com/office/drawing/2014/main" id="{29C664E8-38DA-4A7D-B33C-E3B94EA6879F}"/>
            </a:ext>
          </a:extLst>
        </xdr:cNvPr>
        <xdr:cNvSpPr txBox="1"/>
      </xdr:nvSpPr>
      <xdr:spPr>
        <a:xfrm>
          <a:off x="4673600" y="14654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77107</xdr:rowOff>
    </xdr:from>
    <xdr:to>
      <xdr:col>20</xdr:col>
      <xdr:colOff>38100</xdr:colOff>
      <xdr:row>86</xdr:row>
      <xdr:rowOff>7257</xdr:rowOff>
    </xdr:to>
    <xdr:sp macro="" textlink="">
      <xdr:nvSpPr>
        <xdr:cNvPr id="307" name="楕円 306">
          <a:extLst>
            <a:ext uri="{FF2B5EF4-FFF2-40B4-BE49-F238E27FC236}">
              <a16:creationId xmlns:a16="http://schemas.microsoft.com/office/drawing/2014/main" id="{BFBB8C37-BFC9-4DB5-8B62-0FE45493B582}"/>
            </a:ext>
          </a:extLst>
        </xdr:cNvPr>
        <xdr:cNvSpPr/>
      </xdr:nvSpPr>
      <xdr:spPr>
        <a:xfrm>
          <a:off x="3746500" y="1465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127907</xdr:rowOff>
    </xdr:from>
    <xdr:to>
      <xdr:col>24</xdr:col>
      <xdr:colOff>63500</xdr:colOff>
      <xdr:row>85</xdr:row>
      <xdr:rowOff>154032</xdr:rowOff>
    </xdr:to>
    <xdr:cxnSp macro="">
      <xdr:nvCxnSpPr>
        <xdr:cNvPr id="308" name="直線コネクタ 307">
          <a:extLst>
            <a:ext uri="{FF2B5EF4-FFF2-40B4-BE49-F238E27FC236}">
              <a16:creationId xmlns:a16="http://schemas.microsoft.com/office/drawing/2014/main" id="{CA7E7F7F-9AE4-4C07-9EF5-A1D3B1B272F0}"/>
            </a:ext>
          </a:extLst>
        </xdr:cNvPr>
        <xdr:cNvCxnSpPr/>
      </xdr:nvCxnSpPr>
      <xdr:spPr>
        <a:xfrm>
          <a:off x="3797300" y="14701157"/>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65677</xdr:rowOff>
    </xdr:from>
    <xdr:to>
      <xdr:col>15</xdr:col>
      <xdr:colOff>101600</xdr:colOff>
      <xdr:row>85</xdr:row>
      <xdr:rowOff>167277</xdr:rowOff>
    </xdr:to>
    <xdr:sp macro="" textlink="">
      <xdr:nvSpPr>
        <xdr:cNvPr id="309" name="楕円 308">
          <a:extLst>
            <a:ext uri="{FF2B5EF4-FFF2-40B4-BE49-F238E27FC236}">
              <a16:creationId xmlns:a16="http://schemas.microsoft.com/office/drawing/2014/main" id="{EDF714BC-FA3D-48E9-9703-48EB454751A4}"/>
            </a:ext>
          </a:extLst>
        </xdr:cNvPr>
        <xdr:cNvSpPr/>
      </xdr:nvSpPr>
      <xdr:spPr>
        <a:xfrm>
          <a:off x="2857500" y="1463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116477</xdr:rowOff>
    </xdr:from>
    <xdr:to>
      <xdr:col>19</xdr:col>
      <xdr:colOff>177800</xdr:colOff>
      <xdr:row>85</xdr:row>
      <xdr:rowOff>127907</xdr:rowOff>
    </xdr:to>
    <xdr:cxnSp macro="">
      <xdr:nvCxnSpPr>
        <xdr:cNvPr id="310" name="直線コネクタ 309">
          <a:extLst>
            <a:ext uri="{FF2B5EF4-FFF2-40B4-BE49-F238E27FC236}">
              <a16:creationId xmlns:a16="http://schemas.microsoft.com/office/drawing/2014/main" id="{3166EAB8-AA35-4CAF-B8DF-D5185EC5087C}"/>
            </a:ext>
          </a:extLst>
        </xdr:cNvPr>
        <xdr:cNvCxnSpPr/>
      </xdr:nvCxnSpPr>
      <xdr:spPr>
        <a:xfrm>
          <a:off x="2908300" y="1468972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29755</xdr:rowOff>
    </xdr:from>
    <xdr:to>
      <xdr:col>10</xdr:col>
      <xdr:colOff>165100</xdr:colOff>
      <xdr:row>85</xdr:row>
      <xdr:rowOff>131355</xdr:rowOff>
    </xdr:to>
    <xdr:sp macro="" textlink="">
      <xdr:nvSpPr>
        <xdr:cNvPr id="311" name="楕円 310">
          <a:extLst>
            <a:ext uri="{FF2B5EF4-FFF2-40B4-BE49-F238E27FC236}">
              <a16:creationId xmlns:a16="http://schemas.microsoft.com/office/drawing/2014/main" id="{CD1A039D-1876-4CC9-A187-0EBF31A0C8F3}"/>
            </a:ext>
          </a:extLst>
        </xdr:cNvPr>
        <xdr:cNvSpPr/>
      </xdr:nvSpPr>
      <xdr:spPr>
        <a:xfrm>
          <a:off x="1968500" y="1460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80555</xdr:rowOff>
    </xdr:from>
    <xdr:to>
      <xdr:col>15</xdr:col>
      <xdr:colOff>50800</xdr:colOff>
      <xdr:row>85</xdr:row>
      <xdr:rowOff>116477</xdr:rowOff>
    </xdr:to>
    <xdr:cxnSp macro="">
      <xdr:nvCxnSpPr>
        <xdr:cNvPr id="312" name="直線コネクタ 311">
          <a:extLst>
            <a:ext uri="{FF2B5EF4-FFF2-40B4-BE49-F238E27FC236}">
              <a16:creationId xmlns:a16="http://schemas.microsoft.com/office/drawing/2014/main" id="{5E777AB7-C58A-4DD6-824E-22B808D1240F}"/>
            </a:ext>
          </a:extLst>
        </xdr:cNvPr>
        <xdr:cNvCxnSpPr/>
      </xdr:nvCxnSpPr>
      <xdr:spPr>
        <a:xfrm>
          <a:off x="2019300" y="14653805"/>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101600</xdr:rowOff>
    </xdr:from>
    <xdr:to>
      <xdr:col>6</xdr:col>
      <xdr:colOff>38100</xdr:colOff>
      <xdr:row>86</xdr:row>
      <xdr:rowOff>31750</xdr:rowOff>
    </xdr:to>
    <xdr:sp macro="" textlink="">
      <xdr:nvSpPr>
        <xdr:cNvPr id="313" name="楕円 312">
          <a:extLst>
            <a:ext uri="{FF2B5EF4-FFF2-40B4-BE49-F238E27FC236}">
              <a16:creationId xmlns:a16="http://schemas.microsoft.com/office/drawing/2014/main" id="{83C8B2E2-396F-4B6D-A84C-AD827C77B0FB}"/>
            </a:ext>
          </a:extLst>
        </xdr:cNvPr>
        <xdr:cNvSpPr/>
      </xdr:nvSpPr>
      <xdr:spPr>
        <a:xfrm>
          <a:off x="10795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80555</xdr:rowOff>
    </xdr:from>
    <xdr:to>
      <xdr:col>10</xdr:col>
      <xdr:colOff>114300</xdr:colOff>
      <xdr:row>85</xdr:row>
      <xdr:rowOff>152400</xdr:rowOff>
    </xdr:to>
    <xdr:cxnSp macro="">
      <xdr:nvCxnSpPr>
        <xdr:cNvPr id="314" name="直線コネクタ 313">
          <a:extLst>
            <a:ext uri="{FF2B5EF4-FFF2-40B4-BE49-F238E27FC236}">
              <a16:creationId xmlns:a16="http://schemas.microsoft.com/office/drawing/2014/main" id="{63C0AE3F-7E46-49DD-8121-2200BEA00100}"/>
            </a:ext>
          </a:extLst>
        </xdr:cNvPr>
        <xdr:cNvCxnSpPr/>
      </xdr:nvCxnSpPr>
      <xdr:spPr>
        <a:xfrm flipV="1">
          <a:off x="1130300" y="14653805"/>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54808</xdr:rowOff>
    </xdr:from>
    <xdr:ext cx="405111" cy="259045"/>
    <xdr:sp macro="" textlink="">
      <xdr:nvSpPr>
        <xdr:cNvPr id="315" name="n_1aveValue【福祉施設】&#10;有形固定資産減価償却率">
          <a:extLst>
            <a:ext uri="{FF2B5EF4-FFF2-40B4-BE49-F238E27FC236}">
              <a16:creationId xmlns:a16="http://schemas.microsoft.com/office/drawing/2014/main" id="{F2453009-2958-42EC-925E-20B4518D19E4}"/>
            </a:ext>
          </a:extLst>
        </xdr:cNvPr>
        <xdr:cNvSpPr txBox="1"/>
      </xdr:nvSpPr>
      <xdr:spPr>
        <a:xfrm>
          <a:off x="35820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28683</xdr:rowOff>
    </xdr:from>
    <xdr:ext cx="405111" cy="259045"/>
    <xdr:sp macro="" textlink="">
      <xdr:nvSpPr>
        <xdr:cNvPr id="316" name="n_2aveValue【福祉施設】&#10;有形固定資産減価償却率">
          <a:extLst>
            <a:ext uri="{FF2B5EF4-FFF2-40B4-BE49-F238E27FC236}">
              <a16:creationId xmlns:a16="http://schemas.microsoft.com/office/drawing/2014/main" id="{9434C27F-5284-454D-BC9C-B5AE588FA1AC}"/>
            </a:ext>
          </a:extLst>
        </xdr:cNvPr>
        <xdr:cNvSpPr txBox="1"/>
      </xdr:nvSpPr>
      <xdr:spPr>
        <a:xfrm>
          <a:off x="2705744" y="1391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7456</xdr:rowOff>
    </xdr:from>
    <xdr:ext cx="405111" cy="259045"/>
    <xdr:sp macro="" textlink="">
      <xdr:nvSpPr>
        <xdr:cNvPr id="317" name="n_3aveValue【福祉施設】&#10;有形固定資産減価償却率">
          <a:extLst>
            <a:ext uri="{FF2B5EF4-FFF2-40B4-BE49-F238E27FC236}">
              <a16:creationId xmlns:a16="http://schemas.microsoft.com/office/drawing/2014/main" id="{FD213972-4EBC-4335-A97A-20341CB73688}"/>
            </a:ext>
          </a:extLst>
        </xdr:cNvPr>
        <xdr:cNvSpPr txBox="1"/>
      </xdr:nvSpPr>
      <xdr:spPr>
        <a:xfrm>
          <a:off x="1816744" y="1389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4190</xdr:rowOff>
    </xdr:from>
    <xdr:ext cx="405111" cy="259045"/>
    <xdr:sp macro="" textlink="">
      <xdr:nvSpPr>
        <xdr:cNvPr id="318" name="n_4aveValue【福祉施設】&#10;有形固定資産減価償却率">
          <a:extLst>
            <a:ext uri="{FF2B5EF4-FFF2-40B4-BE49-F238E27FC236}">
              <a16:creationId xmlns:a16="http://schemas.microsoft.com/office/drawing/2014/main" id="{7CADC9DC-F387-49F0-A1FB-BDE9212ABADE}"/>
            </a:ext>
          </a:extLst>
        </xdr:cNvPr>
        <xdr:cNvSpPr txBox="1"/>
      </xdr:nvSpPr>
      <xdr:spPr>
        <a:xfrm>
          <a:off x="927744" y="1389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169834</xdr:rowOff>
    </xdr:from>
    <xdr:ext cx="405111" cy="259045"/>
    <xdr:sp macro="" textlink="">
      <xdr:nvSpPr>
        <xdr:cNvPr id="319" name="n_1mainValue【福祉施設】&#10;有形固定資産減価償却率">
          <a:extLst>
            <a:ext uri="{FF2B5EF4-FFF2-40B4-BE49-F238E27FC236}">
              <a16:creationId xmlns:a16="http://schemas.microsoft.com/office/drawing/2014/main" id="{E92F0901-F062-4B9B-94C0-F8F04A387258}"/>
            </a:ext>
          </a:extLst>
        </xdr:cNvPr>
        <xdr:cNvSpPr txBox="1"/>
      </xdr:nvSpPr>
      <xdr:spPr>
        <a:xfrm>
          <a:off x="3582044" y="14743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158404</xdr:rowOff>
    </xdr:from>
    <xdr:ext cx="405111" cy="259045"/>
    <xdr:sp macro="" textlink="">
      <xdr:nvSpPr>
        <xdr:cNvPr id="320" name="n_2mainValue【福祉施設】&#10;有形固定資産減価償却率">
          <a:extLst>
            <a:ext uri="{FF2B5EF4-FFF2-40B4-BE49-F238E27FC236}">
              <a16:creationId xmlns:a16="http://schemas.microsoft.com/office/drawing/2014/main" id="{950C5205-DA86-45E3-9CDD-E51478C1B009}"/>
            </a:ext>
          </a:extLst>
        </xdr:cNvPr>
        <xdr:cNvSpPr txBox="1"/>
      </xdr:nvSpPr>
      <xdr:spPr>
        <a:xfrm>
          <a:off x="2705744" y="1473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122482</xdr:rowOff>
    </xdr:from>
    <xdr:ext cx="405111" cy="259045"/>
    <xdr:sp macro="" textlink="">
      <xdr:nvSpPr>
        <xdr:cNvPr id="321" name="n_3mainValue【福祉施設】&#10;有形固定資産減価償却率">
          <a:extLst>
            <a:ext uri="{FF2B5EF4-FFF2-40B4-BE49-F238E27FC236}">
              <a16:creationId xmlns:a16="http://schemas.microsoft.com/office/drawing/2014/main" id="{EEA0CB04-F2B9-462E-AB93-1E9CD553BF34}"/>
            </a:ext>
          </a:extLst>
        </xdr:cNvPr>
        <xdr:cNvSpPr txBox="1"/>
      </xdr:nvSpPr>
      <xdr:spPr>
        <a:xfrm>
          <a:off x="1816744" y="1469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22877</xdr:rowOff>
    </xdr:from>
    <xdr:ext cx="405111" cy="259045"/>
    <xdr:sp macro="" textlink="">
      <xdr:nvSpPr>
        <xdr:cNvPr id="322" name="n_4mainValue【福祉施設】&#10;有形固定資産減価償却率">
          <a:extLst>
            <a:ext uri="{FF2B5EF4-FFF2-40B4-BE49-F238E27FC236}">
              <a16:creationId xmlns:a16="http://schemas.microsoft.com/office/drawing/2014/main" id="{EFE948DE-AF7A-48D8-9FFE-643F24BC79E3}"/>
            </a:ext>
          </a:extLst>
        </xdr:cNvPr>
        <xdr:cNvSpPr txBox="1"/>
      </xdr:nvSpPr>
      <xdr:spPr>
        <a:xfrm>
          <a:off x="927744" y="1476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4F0E2DDC-6C82-431B-AED3-3E221D504CB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3B76CE4F-74A0-42DB-9E6B-5234D9B92FF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078F72E0-9146-4FC3-B4CC-D6E695C2E862}"/>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AA1E8723-A0E2-4EB0-B1A4-22188268DB36}"/>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776F89DD-4FA0-49FD-A36B-D44DF593560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688C9060-FEA4-4D33-B45E-A813E57D771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7E00B6AB-CC79-4CEA-94F4-8695BC761E1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0F135BED-91C9-4C5C-AE51-C715D6EFDDCE}"/>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5F9CCB5A-51B2-4598-9ECF-068980BF892B}"/>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859EB211-E962-4454-A5E1-EFEC423F42D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a:extLst>
            <a:ext uri="{FF2B5EF4-FFF2-40B4-BE49-F238E27FC236}">
              <a16:creationId xmlns:a16="http://schemas.microsoft.com/office/drawing/2014/main" id="{4DD9C2DF-55E2-4813-853D-B553351EFDA9}"/>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a:extLst>
            <a:ext uri="{FF2B5EF4-FFF2-40B4-BE49-F238E27FC236}">
              <a16:creationId xmlns:a16="http://schemas.microsoft.com/office/drawing/2014/main" id="{BB50A7D8-05D8-4481-910A-27E7DF529E64}"/>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a:extLst>
            <a:ext uri="{FF2B5EF4-FFF2-40B4-BE49-F238E27FC236}">
              <a16:creationId xmlns:a16="http://schemas.microsoft.com/office/drawing/2014/main" id="{8D7181AD-4315-49EF-8151-52940EB0C69F}"/>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a:extLst>
            <a:ext uri="{FF2B5EF4-FFF2-40B4-BE49-F238E27FC236}">
              <a16:creationId xmlns:a16="http://schemas.microsoft.com/office/drawing/2014/main" id="{9E40322A-C87B-4F96-BB5A-4E652D57192A}"/>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a:extLst>
            <a:ext uri="{FF2B5EF4-FFF2-40B4-BE49-F238E27FC236}">
              <a16:creationId xmlns:a16="http://schemas.microsoft.com/office/drawing/2014/main" id="{62B61E8C-6B67-43C4-9DE1-0702E23C2BEE}"/>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a:extLst>
            <a:ext uri="{FF2B5EF4-FFF2-40B4-BE49-F238E27FC236}">
              <a16:creationId xmlns:a16="http://schemas.microsoft.com/office/drawing/2014/main" id="{1CE07699-C562-458C-9EE1-A5DB7E76EEAC}"/>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a:extLst>
            <a:ext uri="{FF2B5EF4-FFF2-40B4-BE49-F238E27FC236}">
              <a16:creationId xmlns:a16="http://schemas.microsoft.com/office/drawing/2014/main" id="{132C6D59-B460-4B6D-B17B-06D7275A6A9E}"/>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a:extLst>
            <a:ext uri="{FF2B5EF4-FFF2-40B4-BE49-F238E27FC236}">
              <a16:creationId xmlns:a16="http://schemas.microsoft.com/office/drawing/2014/main" id="{B6D2D1CA-C757-4909-9736-95454B6417CD}"/>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a:extLst>
            <a:ext uri="{FF2B5EF4-FFF2-40B4-BE49-F238E27FC236}">
              <a16:creationId xmlns:a16="http://schemas.microsoft.com/office/drawing/2014/main" id="{67B46D03-0381-45AC-832E-F2A15A3C0404}"/>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a:extLst>
            <a:ext uri="{FF2B5EF4-FFF2-40B4-BE49-F238E27FC236}">
              <a16:creationId xmlns:a16="http://schemas.microsoft.com/office/drawing/2014/main" id="{C252D8EB-E3E7-4186-B2E6-860BD3723659}"/>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E3F28B4C-CE75-4FE4-9869-9E3DA44722C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A1440ACB-FFEC-4D3F-BEAC-DA64AD0FCC0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9A82015D-E683-452B-949C-58DCB8D79D11}"/>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138430</xdr:rowOff>
    </xdr:from>
    <xdr:to>
      <xdr:col>54</xdr:col>
      <xdr:colOff>189865</xdr:colOff>
      <xdr:row>86</xdr:row>
      <xdr:rowOff>107950</xdr:rowOff>
    </xdr:to>
    <xdr:cxnSp macro="">
      <xdr:nvCxnSpPr>
        <xdr:cNvPr id="346" name="直線コネクタ 345">
          <a:extLst>
            <a:ext uri="{FF2B5EF4-FFF2-40B4-BE49-F238E27FC236}">
              <a16:creationId xmlns:a16="http://schemas.microsoft.com/office/drawing/2014/main" id="{2318A022-BBC0-4F31-8C5A-36E9A0999B74}"/>
            </a:ext>
          </a:extLst>
        </xdr:cNvPr>
        <xdr:cNvCxnSpPr/>
      </xdr:nvCxnSpPr>
      <xdr:spPr>
        <a:xfrm flipV="1">
          <a:off x="10476865" y="1351153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347" name="【福祉施設】&#10;一人当たり面積最小値テキスト">
          <a:extLst>
            <a:ext uri="{FF2B5EF4-FFF2-40B4-BE49-F238E27FC236}">
              <a16:creationId xmlns:a16="http://schemas.microsoft.com/office/drawing/2014/main" id="{09A0CCDA-38CD-4CD8-9066-97D805D08ACE}"/>
            </a:ext>
          </a:extLst>
        </xdr:cNvPr>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348" name="直線コネクタ 347">
          <a:extLst>
            <a:ext uri="{FF2B5EF4-FFF2-40B4-BE49-F238E27FC236}">
              <a16:creationId xmlns:a16="http://schemas.microsoft.com/office/drawing/2014/main" id="{622E20CE-D3EA-4588-A97F-F78B8D189322}"/>
            </a:ext>
          </a:extLst>
        </xdr:cNvPr>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85107</xdr:rowOff>
    </xdr:from>
    <xdr:ext cx="469744" cy="259045"/>
    <xdr:sp macro="" textlink="">
      <xdr:nvSpPr>
        <xdr:cNvPr id="349" name="【福祉施設】&#10;一人当たり面積最大値テキスト">
          <a:extLst>
            <a:ext uri="{FF2B5EF4-FFF2-40B4-BE49-F238E27FC236}">
              <a16:creationId xmlns:a16="http://schemas.microsoft.com/office/drawing/2014/main" id="{758FEEE7-A589-4E97-A583-944D943175DF}"/>
            </a:ext>
          </a:extLst>
        </xdr:cNvPr>
        <xdr:cNvSpPr txBox="1"/>
      </xdr:nvSpPr>
      <xdr:spPr>
        <a:xfrm>
          <a:off x="10515600" y="13286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138430</xdr:rowOff>
    </xdr:from>
    <xdr:to>
      <xdr:col>55</xdr:col>
      <xdr:colOff>88900</xdr:colOff>
      <xdr:row>78</xdr:row>
      <xdr:rowOff>138430</xdr:rowOff>
    </xdr:to>
    <xdr:cxnSp macro="">
      <xdr:nvCxnSpPr>
        <xdr:cNvPr id="350" name="直線コネクタ 349">
          <a:extLst>
            <a:ext uri="{FF2B5EF4-FFF2-40B4-BE49-F238E27FC236}">
              <a16:creationId xmlns:a16="http://schemas.microsoft.com/office/drawing/2014/main" id="{06648220-33F6-4681-AA10-FAF719166E3C}"/>
            </a:ext>
          </a:extLst>
        </xdr:cNvPr>
        <xdr:cNvCxnSpPr/>
      </xdr:nvCxnSpPr>
      <xdr:spPr>
        <a:xfrm>
          <a:off x="10388600" y="13511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60977</xdr:rowOff>
    </xdr:from>
    <xdr:ext cx="469744" cy="259045"/>
    <xdr:sp macro="" textlink="">
      <xdr:nvSpPr>
        <xdr:cNvPr id="351" name="【福祉施設】&#10;一人当たり面積平均値テキスト">
          <a:extLst>
            <a:ext uri="{FF2B5EF4-FFF2-40B4-BE49-F238E27FC236}">
              <a16:creationId xmlns:a16="http://schemas.microsoft.com/office/drawing/2014/main" id="{8F196B45-F715-44CC-B54D-B0AAC855D1BD}"/>
            </a:ext>
          </a:extLst>
        </xdr:cNvPr>
        <xdr:cNvSpPr txBox="1"/>
      </xdr:nvSpPr>
      <xdr:spPr>
        <a:xfrm>
          <a:off x="10515600" y="14462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38100</xdr:rowOff>
    </xdr:from>
    <xdr:to>
      <xdr:col>55</xdr:col>
      <xdr:colOff>50800</xdr:colOff>
      <xdr:row>85</xdr:row>
      <xdr:rowOff>139700</xdr:rowOff>
    </xdr:to>
    <xdr:sp macro="" textlink="">
      <xdr:nvSpPr>
        <xdr:cNvPr id="352" name="フローチャート: 判断 351">
          <a:extLst>
            <a:ext uri="{FF2B5EF4-FFF2-40B4-BE49-F238E27FC236}">
              <a16:creationId xmlns:a16="http://schemas.microsoft.com/office/drawing/2014/main" id="{F46AD9F8-7A1D-4AE9-9C7C-0477F2E107B5}"/>
            </a:ext>
          </a:extLst>
        </xdr:cNvPr>
        <xdr:cNvSpPr/>
      </xdr:nvSpPr>
      <xdr:spPr>
        <a:xfrm>
          <a:off x="10426700" y="1461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48261</xdr:rowOff>
    </xdr:from>
    <xdr:to>
      <xdr:col>50</xdr:col>
      <xdr:colOff>165100</xdr:colOff>
      <xdr:row>85</xdr:row>
      <xdr:rowOff>149861</xdr:rowOff>
    </xdr:to>
    <xdr:sp macro="" textlink="">
      <xdr:nvSpPr>
        <xdr:cNvPr id="353" name="フローチャート: 判断 352">
          <a:extLst>
            <a:ext uri="{FF2B5EF4-FFF2-40B4-BE49-F238E27FC236}">
              <a16:creationId xmlns:a16="http://schemas.microsoft.com/office/drawing/2014/main" id="{E4373E06-788B-423E-9E7A-2C99E9D8EE9D}"/>
            </a:ext>
          </a:extLst>
        </xdr:cNvPr>
        <xdr:cNvSpPr/>
      </xdr:nvSpPr>
      <xdr:spPr>
        <a:xfrm>
          <a:off x="9588500" y="1462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46989</xdr:rowOff>
    </xdr:from>
    <xdr:to>
      <xdr:col>46</xdr:col>
      <xdr:colOff>38100</xdr:colOff>
      <xdr:row>85</xdr:row>
      <xdr:rowOff>148589</xdr:rowOff>
    </xdr:to>
    <xdr:sp macro="" textlink="">
      <xdr:nvSpPr>
        <xdr:cNvPr id="354" name="フローチャート: 判断 353">
          <a:extLst>
            <a:ext uri="{FF2B5EF4-FFF2-40B4-BE49-F238E27FC236}">
              <a16:creationId xmlns:a16="http://schemas.microsoft.com/office/drawing/2014/main" id="{145B7636-ECA1-4A6E-BF88-1C19B3369311}"/>
            </a:ext>
          </a:extLst>
        </xdr:cNvPr>
        <xdr:cNvSpPr/>
      </xdr:nvSpPr>
      <xdr:spPr>
        <a:xfrm>
          <a:off x="8699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50800</xdr:rowOff>
    </xdr:from>
    <xdr:to>
      <xdr:col>41</xdr:col>
      <xdr:colOff>101600</xdr:colOff>
      <xdr:row>85</xdr:row>
      <xdr:rowOff>152400</xdr:rowOff>
    </xdr:to>
    <xdr:sp macro="" textlink="">
      <xdr:nvSpPr>
        <xdr:cNvPr id="355" name="フローチャート: 判断 354">
          <a:extLst>
            <a:ext uri="{FF2B5EF4-FFF2-40B4-BE49-F238E27FC236}">
              <a16:creationId xmlns:a16="http://schemas.microsoft.com/office/drawing/2014/main" id="{89BD4E28-2A1F-4301-A9FD-2F873A89B9F5}"/>
            </a:ext>
          </a:extLst>
        </xdr:cNvPr>
        <xdr:cNvSpPr/>
      </xdr:nvSpPr>
      <xdr:spPr>
        <a:xfrm>
          <a:off x="7810500" y="1462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40639</xdr:rowOff>
    </xdr:from>
    <xdr:to>
      <xdr:col>36</xdr:col>
      <xdr:colOff>165100</xdr:colOff>
      <xdr:row>85</xdr:row>
      <xdr:rowOff>142239</xdr:rowOff>
    </xdr:to>
    <xdr:sp macro="" textlink="">
      <xdr:nvSpPr>
        <xdr:cNvPr id="356" name="フローチャート: 判断 355">
          <a:extLst>
            <a:ext uri="{FF2B5EF4-FFF2-40B4-BE49-F238E27FC236}">
              <a16:creationId xmlns:a16="http://schemas.microsoft.com/office/drawing/2014/main" id="{26753EA6-E40D-42C7-8971-8BBBBA5713E2}"/>
            </a:ext>
          </a:extLst>
        </xdr:cNvPr>
        <xdr:cNvSpPr/>
      </xdr:nvSpPr>
      <xdr:spPr>
        <a:xfrm>
          <a:off x="6921500" y="1461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73912A03-08BF-4C78-BA99-45439D7D8E59}"/>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7495C41A-E798-458F-AAD4-107A38AD33C4}"/>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462F96BC-9EC5-4874-A15D-43DCEBB2D7DE}"/>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9AC9ED97-6120-43F7-9BBE-8A42CB4A30AD}"/>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859DD0DF-D665-4AA0-9CB3-B36DDC956652}"/>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140970</xdr:rowOff>
    </xdr:from>
    <xdr:to>
      <xdr:col>55</xdr:col>
      <xdr:colOff>50800</xdr:colOff>
      <xdr:row>86</xdr:row>
      <xdr:rowOff>71120</xdr:rowOff>
    </xdr:to>
    <xdr:sp macro="" textlink="">
      <xdr:nvSpPr>
        <xdr:cNvPr id="362" name="楕円 361">
          <a:extLst>
            <a:ext uri="{FF2B5EF4-FFF2-40B4-BE49-F238E27FC236}">
              <a16:creationId xmlns:a16="http://schemas.microsoft.com/office/drawing/2014/main" id="{642C7F77-65A0-4EC1-9BAA-D6919103D6CC}"/>
            </a:ext>
          </a:extLst>
        </xdr:cNvPr>
        <xdr:cNvSpPr/>
      </xdr:nvSpPr>
      <xdr:spPr>
        <a:xfrm>
          <a:off x="10426700" y="1471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55897</xdr:rowOff>
    </xdr:from>
    <xdr:ext cx="469744" cy="259045"/>
    <xdr:sp macro="" textlink="">
      <xdr:nvSpPr>
        <xdr:cNvPr id="363" name="【福祉施設】&#10;一人当たり面積該当値テキスト">
          <a:extLst>
            <a:ext uri="{FF2B5EF4-FFF2-40B4-BE49-F238E27FC236}">
              <a16:creationId xmlns:a16="http://schemas.microsoft.com/office/drawing/2014/main" id="{93E24B7C-B712-402A-B089-E82D61820060}"/>
            </a:ext>
          </a:extLst>
        </xdr:cNvPr>
        <xdr:cNvSpPr txBox="1"/>
      </xdr:nvSpPr>
      <xdr:spPr>
        <a:xfrm>
          <a:off x="10515600" y="14629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142239</xdr:rowOff>
    </xdr:from>
    <xdr:to>
      <xdr:col>50</xdr:col>
      <xdr:colOff>165100</xdr:colOff>
      <xdr:row>86</xdr:row>
      <xdr:rowOff>72389</xdr:rowOff>
    </xdr:to>
    <xdr:sp macro="" textlink="">
      <xdr:nvSpPr>
        <xdr:cNvPr id="364" name="楕円 363">
          <a:extLst>
            <a:ext uri="{FF2B5EF4-FFF2-40B4-BE49-F238E27FC236}">
              <a16:creationId xmlns:a16="http://schemas.microsoft.com/office/drawing/2014/main" id="{0DBCE55A-EA04-452B-9CD3-7A9C84FCCADD}"/>
            </a:ext>
          </a:extLst>
        </xdr:cNvPr>
        <xdr:cNvSpPr/>
      </xdr:nvSpPr>
      <xdr:spPr>
        <a:xfrm>
          <a:off x="9588500" y="1471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20320</xdr:rowOff>
    </xdr:from>
    <xdr:to>
      <xdr:col>55</xdr:col>
      <xdr:colOff>0</xdr:colOff>
      <xdr:row>86</xdr:row>
      <xdr:rowOff>21589</xdr:rowOff>
    </xdr:to>
    <xdr:cxnSp macro="">
      <xdr:nvCxnSpPr>
        <xdr:cNvPr id="365" name="直線コネクタ 364">
          <a:extLst>
            <a:ext uri="{FF2B5EF4-FFF2-40B4-BE49-F238E27FC236}">
              <a16:creationId xmlns:a16="http://schemas.microsoft.com/office/drawing/2014/main" id="{E251F89B-BF8F-4001-8BA3-121C2369466F}"/>
            </a:ext>
          </a:extLst>
        </xdr:cNvPr>
        <xdr:cNvCxnSpPr/>
      </xdr:nvCxnSpPr>
      <xdr:spPr>
        <a:xfrm flipV="1">
          <a:off x="9639300" y="14765020"/>
          <a:ext cx="8382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143511</xdr:rowOff>
    </xdr:from>
    <xdr:to>
      <xdr:col>46</xdr:col>
      <xdr:colOff>38100</xdr:colOff>
      <xdr:row>86</xdr:row>
      <xdr:rowOff>73661</xdr:rowOff>
    </xdr:to>
    <xdr:sp macro="" textlink="">
      <xdr:nvSpPr>
        <xdr:cNvPr id="366" name="楕円 365">
          <a:extLst>
            <a:ext uri="{FF2B5EF4-FFF2-40B4-BE49-F238E27FC236}">
              <a16:creationId xmlns:a16="http://schemas.microsoft.com/office/drawing/2014/main" id="{6A420638-5385-4F04-887C-87ED6B89AA7A}"/>
            </a:ext>
          </a:extLst>
        </xdr:cNvPr>
        <xdr:cNvSpPr/>
      </xdr:nvSpPr>
      <xdr:spPr>
        <a:xfrm>
          <a:off x="8699500" y="1471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21589</xdr:rowOff>
    </xdr:from>
    <xdr:to>
      <xdr:col>50</xdr:col>
      <xdr:colOff>114300</xdr:colOff>
      <xdr:row>86</xdr:row>
      <xdr:rowOff>22861</xdr:rowOff>
    </xdr:to>
    <xdr:cxnSp macro="">
      <xdr:nvCxnSpPr>
        <xdr:cNvPr id="367" name="直線コネクタ 366">
          <a:extLst>
            <a:ext uri="{FF2B5EF4-FFF2-40B4-BE49-F238E27FC236}">
              <a16:creationId xmlns:a16="http://schemas.microsoft.com/office/drawing/2014/main" id="{426A20A6-7940-4FA8-BF88-C4DA26EE8A71}"/>
            </a:ext>
          </a:extLst>
        </xdr:cNvPr>
        <xdr:cNvCxnSpPr/>
      </xdr:nvCxnSpPr>
      <xdr:spPr>
        <a:xfrm flipV="1">
          <a:off x="8750300" y="14766289"/>
          <a:ext cx="88900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144780</xdr:rowOff>
    </xdr:from>
    <xdr:to>
      <xdr:col>41</xdr:col>
      <xdr:colOff>101600</xdr:colOff>
      <xdr:row>86</xdr:row>
      <xdr:rowOff>74930</xdr:rowOff>
    </xdr:to>
    <xdr:sp macro="" textlink="">
      <xdr:nvSpPr>
        <xdr:cNvPr id="368" name="楕円 367">
          <a:extLst>
            <a:ext uri="{FF2B5EF4-FFF2-40B4-BE49-F238E27FC236}">
              <a16:creationId xmlns:a16="http://schemas.microsoft.com/office/drawing/2014/main" id="{F410207B-6147-4FEF-9B37-41A23B7880F2}"/>
            </a:ext>
          </a:extLst>
        </xdr:cNvPr>
        <xdr:cNvSpPr/>
      </xdr:nvSpPr>
      <xdr:spPr>
        <a:xfrm>
          <a:off x="7810500" y="1471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22861</xdr:rowOff>
    </xdr:from>
    <xdr:to>
      <xdr:col>45</xdr:col>
      <xdr:colOff>177800</xdr:colOff>
      <xdr:row>86</xdr:row>
      <xdr:rowOff>24130</xdr:rowOff>
    </xdr:to>
    <xdr:cxnSp macro="">
      <xdr:nvCxnSpPr>
        <xdr:cNvPr id="369" name="直線コネクタ 368">
          <a:extLst>
            <a:ext uri="{FF2B5EF4-FFF2-40B4-BE49-F238E27FC236}">
              <a16:creationId xmlns:a16="http://schemas.microsoft.com/office/drawing/2014/main" id="{F28CA572-CE1D-41E0-887B-023DDAC8198C}"/>
            </a:ext>
          </a:extLst>
        </xdr:cNvPr>
        <xdr:cNvCxnSpPr/>
      </xdr:nvCxnSpPr>
      <xdr:spPr>
        <a:xfrm flipV="1">
          <a:off x="7861300" y="14767561"/>
          <a:ext cx="8890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146050</xdr:rowOff>
    </xdr:from>
    <xdr:to>
      <xdr:col>36</xdr:col>
      <xdr:colOff>165100</xdr:colOff>
      <xdr:row>86</xdr:row>
      <xdr:rowOff>76200</xdr:rowOff>
    </xdr:to>
    <xdr:sp macro="" textlink="">
      <xdr:nvSpPr>
        <xdr:cNvPr id="370" name="楕円 369">
          <a:extLst>
            <a:ext uri="{FF2B5EF4-FFF2-40B4-BE49-F238E27FC236}">
              <a16:creationId xmlns:a16="http://schemas.microsoft.com/office/drawing/2014/main" id="{1B56E8A2-0BA6-4BAC-8F41-B72A55F05DAD}"/>
            </a:ext>
          </a:extLst>
        </xdr:cNvPr>
        <xdr:cNvSpPr/>
      </xdr:nvSpPr>
      <xdr:spPr>
        <a:xfrm>
          <a:off x="6921500" y="1471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24130</xdr:rowOff>
    </xdr:from>
    <xdr:to>
      <xdr:col>41</xdr:col>
      <xdr:colOff>50800</xdr:colOff>
      <xdr:row>86</xdr:row>
      <xdr:rowOff>25400</xdr:rowOff>
    </xdr:to>
    <xdr:cxnSp macro="">
      <xdr:nvCxnSpPr>
        <xdr:cNvPr id="371" name="直線コネクタ 370">
          <a:extLst>
            <a:ext uri="{FF2B5EF4-FFF2-40B4-BE49-F238E27FC236}">
              <a16:creationId xmlns:a16="http://schemas.microsoft.com/office/drawing/2014/main" id="{B7DFBD02-8373-42BE-86B9-4235B9421D89}"/>
            </a:ext>
          </a:extLst>
        </xdr:cNvPr>
        <xdr:cNvCxnSpPr/>
      </xdr:nvCxnSpPr>
      <xdr:spPr>
        <a:xfrm flipV="1">
          <a:off x="6972300" y="1476883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166388</xdr:rowOff>
    </xdr:from>
    <xdr:ext cx="469744" cy="259045"/>
    <xdr:sp macro="" textlink="">
      <xdr:nvSpPr>
        <xdr:cNvPr id="372" name="n_1aveValue【福祉施設】&#10;一人当たり面積">
          <a:extLst>
            <a:ext uri="{FF2B5EF4-FFF2-40B4-BE49-F238E27FC236}">
              <a16:creationId xmlns:a16="http://schemas.microsoft.com/office/drawing/2014/main" id="{7DDD19BB-29CE-44E3-A3D0-F48A7B32D409}"/>
            </a:ext>
          </a:extLst>
        </xdr:cNvPr>
        <xdr:cNvSpPr txBox="1"/>
      </xdr:nvSpPr>
      <xdr:spPr>
        <a:xfrm>
          <a:off x="9391727" y="14396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165116</xdr:rowOff>
    </xdr:from>
    <xdr:ext cx="469744" cy="259045"/>
    <xdr:sp macro="" textlink="">
      <xdr:nvSpPr>
        <xdr:cNvPr id="373" name="n_2aveValue【福祉施設】&#10;一人当たり面積">
          <a:extLst>
            <a:ext uri="{FF2B5EF4-FFF2-40B4-BE49-F238E27FC236}">
              <a16:creationId xmlns:a16="http://schemas.microsoft.com/office/drawing/2014/main" id="{C4547476-56F7-40DF-8400-5647D17F219F}"/>
            </a:ext>
          </a:extLst>
        </xdr:cNvPr>
        <xdr:cNvSpPr txBox="1"/>
      </xdr:nvSpPr>
      <xdr:spPr>
        <a:xfrm>
          <a:off x="85154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168927</xdr:rowOff>
    </xdr:from>
    <xdr:ext cx="469744" cy="259045"/>
    <xdr:sp macro="" textlink="">
      <xdr:nvSpPr>
        <xdr:cNvPr id="374" name="n_3aveValue【福祉施設】&#10;一人当たり面積">
          <a:extLst>
            <a:ext uri="{FF2B5EF4-FFF2-40B4-BE49-F238E27FC236}">
              <a16:creationId xmlns:a16="http://schemas.microsoft.com/office/drawing/2014/main" id="{DAB0FA22-90F7-47C0-A8A7-02049B678596}"/>
            </a:ext>
          </a:extLst>
        </xdr:cNvPr>
        <xdr:cNvSpPr txBox="1"/>
      </xdr:nvSpPr>
      <xdr:spPr>
        <a:xfrm>
          <a:off x="7626427" y="1439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158766</xdr:rowOff>
    </xdr:from>
    <xdr:ext cx="469744" cy="259045"/>
    <xdr:sp macro="" textlink="">
      <xdr:nvSpPr>
        <xdr:cNvPr id="375" name="n_4aveValue【福祉施設】&#10;一人当たり面積">
          <a:extLst>
            <a:ext uri="{FF2B5EF4-FFF2-40B4-BE49-F238E27FC236}">
              <a16:creationId xmlns:a16="http://schemas.microsoft.com/office/drawing/2014/main" id="{8B6C1EED-BC46-48EA-B1D4-054A82BB6865}"/>
            </a:ext>
          </a:extLst>
        </xdr:cNvPr>
        <xdr:cNvSpPr txBox="1"/>
      </xdr:nvSpPr>
      <xdr:spPr>
        <a:xfrm>
          <a:off x="6737427" y="1438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63516</xdr:rowOff>
    </xdr:from>
    <xdr:ext cx="469744" cy="259045"/>
    <xdr:sp macro="" textlink="">
      <xdr:nvSpPr>
        <xdr:cNvPr id="376" name="n_1mainValue【福祉施設】&#10;一人当たり面積">
          <a:extLst>
            <a:ext uri="{FF2B5EF4-FFF2-40B4-BE49-F238E27FC236}">
              <a16:creationId xmlns:a16="http://schemas.microsoft.com/office/drawing/2014/main" id="{DC2A1F39-F619-4F87-B60D-977B090862D5}"/>
            </a:ext>
          </a:extLst>
        </xdr:cNvPr>
        <xdr:cNvSpPr txBox="1"/>
      </xdr:nvSpPr>
      <xdr:spPr>
        <a:xfrm>
          <a:off x="9391727" y="1480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64788</xdr:rowOff>
    </xdr:from>
    <xdr:ext cx="469744" cy="259045"/>
    <xdr:sp macro="" textlink="">
      <xdr:nvSpPr>
        <xdr:cNvPr id="377" name="n_2mainValue【福祉施設】&#10;一人当たり面積">
          <a:extLst>
            <a:ext uri="{FF2B5EF4-FFF2-40B4-BE49-F238E27FC236}">
              <a16:creationId xmlns:a16="http://schemas.microsoft.com/office/drawing/2014/main" id="{D96E5262-7B3D-47BE-A581-53BF60368587}"/>
            </a:ext>
          </a:extLst>
        </xdr:cNvPr>
        <xdr:cNvSpPr txBox="1"/>
      </xdr:nvSpPr>
      <xdr:spPr>
        <a:xfrm>
          <a:off x="8515427" y="1480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66057</xdr:rowOff>
    </xdr:from>
    <xdr:ext cx="469744" cy="259045"/>
    <xdr:sp macro="" textlink="">
      <xdr:nvSpPr>
        <xdr:cNvPr id="378" name="n_3mainValue【福祉施設】&#10;一人当たり面積">
          <a:extLst>
            <a:ext uri="{FF2B5EF4-FFF2-40B4-BE49-F238E27FC236}">
              <a16:creationId xmlns:a16="http://schemas.microsoft.com/office/drawing/2014/main" id="{9442D618-2819-499B-B9C7-9FA11EE94518}"/>
            </a:ext>
          </a:extLst>
        </xdr:cNvPr>
        <xdr:cNvSpPr txBox="1"/>
      </xdr:nvSpPr>
      <xdr:spPr>
        <a:xfrm>
          <a:off x="7626427" y="1481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67327</xdr:rowOff>
    </xdr:from>
    <xdr:ext cx="469744" cy="259045"/>
    <xdr:sp macro="" textlink="">
      <xdr:nvSpPr>
        <xdr:cNvPr id="379" name="n_4mainValue【福祉施設】&#10;一人当たり面積">
          <a:extLst>
            <a:ext uri="{FF2B5EF4-FFF2-40B4-BE49-F238E27FC236}">
              <a16:creationId xmlns:a16="http://schemas.microsoft.com/office/drawing/2014/main" id="{3412ACD2-CA21-47B1-B7A2-4449D311576F}"/>
            </a:ext>
          </a:extLst>
        </xdr:cNvPr>
        <xdr:cNvSpPr txBox="1"/>
      </xdr:nvSpPr>
      <xdr:spPr>
        <a:xfrm>
          <a:off x="6737427"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F71BD886-C7A0-4A49-AF76-3F52F1B1FF4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41D8DE01-9211-4C64-A050-67191B4AD851}"/>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DA7989CE-5430-4B74-9D01-CF2AF121CFF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BFE3620A-5962-42E8-9CFE-5D687E99D1AB}"/>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F1491DFD-5543-4337-94E6-EC6AB368D70B}"/>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0B361DF3-E015-4229-B87F-621DACF77245}"/>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CF377DBF-CB67-4DE8-B32B-519AF2AE699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8F447826-34E7-4521-88F0-A19C796AF86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ADBFE185-B5A5-4E97-A94D-38ECBD1C8716}"/>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CF2824DC-167A-4017-8F2C-FE83B3D728B3}"/>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769A8237-AF39-4D2E-A05D-BA959F9F2C3E}"/>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1" name="直線コネクタ 390">
          <a:extLst>
            <a:ext uri="{FF2B5EF4-FFF2-40B4-BE49-F238E27FC236}">
              <a16:creationId xmlns:a16="http://schemas.microsoft.com/office/drawing/2014/main" id="{3CC84B7B-26DF-4D29-8E83-849CC20B483A}"/>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2" name="テキスト ボックス 391">
          <a:extLst>
            <a:ext uri="{FF2B5EF4-FFF2-40B4-BE49-F238E27FC236}">
              <a16:creationId xmlns:a16="http://schemas.microsoft.com/office/drawing/2014/main" id="{FD68D7DB-AB8D-44F0-8141-628A0D1A61C4}"/>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3" name="直線コネクタ 392">
          <a:extLst>
            <a:ext uri="{FF2B5EF4-FFF2-40B4-BE49-F238E27FC236}">
              <a16:creationId xmlns:a16="http://schemas.microsoft.com/office/drawing/2014/main" id="{7BBF6804-0CA8-479E-A2D3-997E11443189}"/>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4" name="テキスト ボックス 393">
          <a:extLst>
            <a:ext uri="{FF2B5EF4-FFF2-40B4-BE49-F238E27FC236}">
              <a16:creationId xmlns:a16="http://schemas.microsoft.com/office/drawing/2014/main" id="{1AB9E5D8-9247-4E06-9B79-952DE8B6556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5" name="直線コネクタ 394">
          <a:extLst>
            <a:ext uri="{FF2B5EF4-FFF2-40B4-BE49-F238E27FC236}">
              <a16:creationId xmlns:a16="http://schemas.microsoft.com/office/drawing/2014/main" id="{68F45C62-D66B-4FE5-8D22-6353AC3E444F}"/>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6" name="テキスト ボックス 395">
          <a:extLst>
            <a:ext uri="{FF2B5EF4-FFF2-40B4-BE49-F238E27FC236}">
              <a16:creationId xmlns:a16="http://schemas.microsoft.com/office/drawing/2014/main" id="{432A4C06-B8D0-4186-8967-905B4E27126E}"/>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7" name="直線コネクタ 396">
          <a:extLst>
            <a:ext uri="{FF2B5EF4-FFF2-40B4-BE49-F238E27FC236}">
              <a16:creationId xmlns:a16="http://schemas.microsoft.com/office/drawing/2014/main" id="{C402DA25-660A-4286-BB87-A2371A9C7F1C}"/>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8" name="テキスト ボックス 397">
          <a:extLst>
            <a:ext uri="{FF2B5EF4-FFF2-40B4-BE49-F238E27FC236}">
              <a16:creationId xmlns:a16="http://schemas.microsoft.com/office/drawing/2014/main" id="{03238B9E-6063-464D-B806-39944ADAEEC3}"/>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9" name="直線コネクタ 398">
          <a:extLst>
            <a:ext uri="{FF2B5EF4-FFF2-40B4-BE49-F238E27FC236}">
              <a16:creationId xmlns:a16="http://schemas.microsoft.com/office/drawing/2014/main" id="{6F8BB8AD-CAC3-40A4-AF9D-20970EBE3176}"/>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0" name="テキスト ボックス 399">
          <a:extLst>
            <a:ext uri="{FF2B5EF4-FFF2-40B4-BE49-F238E27FC236}">
              <a16:creationId xmlns:a16="http://schemas.microsoft.com/office/drawing/2014/main" id="{21EA8F4A-AFB6-4038-8F99-6CF6ADAF7848}"/>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1" name="直線コネクタ 400">
          <a:extLst>
            <a:ext uri="{FF2B5EF4-FFF2-40B4-BE49-F238E27FC236}">
              <a16:creationId xmlns:a16="http://schemas.microsoft.com/office/drawing/2014/main" id="{94375A32-348B-46E9-ACC1-1AF46C1D2503}"/>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2" name="テキスト ボックス 401">
          <a:extLst>
            <a:ext uri="{FF2B5EF4-FFF2-40B4-BE49-F238E27FC236}">
              <a16:creationId xmlns:a16="http://schemas.microsoft.com/office/drawing/2014/main" id="{018D4D23-EE38-41C6-A40D-20ECF6893833}"/>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3" name="直線コネクタ 402">
          <a:extLst>
            <a:ext uri="{FF2B5EF4-FFF2-40B4-BE49-F238E27FC236}">
              <a16:creationId xmlns:a16="http://schemas.microsoft.com/office/drawing/2014/main" id="{EF3BEF20-C1B9-45FB-9110-555FF9E4B859}"/>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4BB2A2E1-ABA3-4797-A2E9-1219C1908C9F}"/>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149679</xdr:rowOff>
    </xdr:from>
    <xdr:to>
      <xdr:col>24</xdr:col>
      <xdr:colOff>62865</xdr:colOff>
      <xdr:row>109</xdr:row>
      <xdr:rowOff>35379</xdr:rowOff>
    </xdr:to>
    <xdr:cxnSp macro="">
      <xdr:nvCxnSpPr>
        <xdr:cNvPr id="405" name="直線コネクタ 404">
          <a:extLst>
            <a:ext uri="{FF2B5EF4-FFF2-40B4-BE49-F238E27FC236}">
              <a16:creationId xmlns:a16="http://schemas.microsoft.com/office/drawing/2014/main" id="{A7415CC6-32C2-4D20-9D45-DAAE96C78436}"/>
            </a:ext>
          </a:extLst>
        </xdr:cNvPr>
        <xdr:cNvCxnSpPr/>
      </xdr:nvCxnSpPr>
      <xdr:spPr>
        <a:xfrm flipV="1">
          <a:off x="4634865"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6" name="【市民会館】&#10;有形固定資産減価償却率最小値テキスト">
          <a:extLst>
            <a:ext uri="{FF2B5EF4-FFF2-40B4-BE49-F238E27FC236}">
              <a16:creationId xmlns:a16="http://schemas.microsoft.com/office/drawing/2014/main" id="{F95BA343-ADEC-44BC-82CB-0CCA2FEF799D}"/>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7" name="直線コネクタ 406">
          <a:extLst>
            <a:ext uri="{FF2B5EF4-FFF2-40B4-BE49-F238E27FC236}">
              <a16:creationId xmlns:a16="http://schemas.microsoft.com/office/drawing/2014/main" id="{52FE27A4-BF0E-4BBA-B9E8-565579F0CC81}"/>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96356</xdr:rowOff>
    </xdr:from>
    <xdr:ext cx="340478" cy="259045"/>
    <xdr:sp macro="" textlink="">
      <xdr:nvSpPr>
        <xdr:cNvPr id="408" name="【市民会館】&#10;有形固定資産減価償却率最大値テキスト">
          <a:extLst>
            <a:ext uri="{FF2B5EF4-FFF2-40B4-BE49-F238E27FC236}">
              <a16:creationId xmlns:a16="http://schemas.microsoft.com/office/drawing/2014/main" id="{3AE26B09-2452-48EE-BB52-69A21BD1B12F}"/>
            </a:ext>
          </a:extLst>
        </xdr:cNvPr>
        <xdr:cNvSpPr txBox="1"/>
      </xdr:nvSpPr>
      <xdr:spPr>
        <a:xfrm>
          <a:off x="4673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149679</xdr:rowOff>
    </xdr:from>
    <xdr:to>
      <xdr:col>24</xdr:col>
      <xdr:colOff>152400</xdr:colOff>
      <xdr:row>99</xdr:row>
      <xdr:rowOff>149679</xdr:rowOff>
    </xdr:to>
    <xdr:cxnSp macro="">
      <xdr:nvCxnSpPr>
        <xdr:cNvPr id="409" name="直線コネクタ 408">
          <a:extLst>
            <a:ext uri="{FF2B5EF4-FFF2-40B4-BE49-F238E27FC236}">
              <a16:creationId xmlns:a16="http://schemas.microsoft.com/office/drawing/2014/main" id="{B35897B1-E578-4F2A-843C-9DABC689BD56}"/>
            </a:ext>
          </a:extLst>
        </xdr:cNvPr>
        <xdr:cNvCxnSpPr/>
      </xdr:nvCxnSpPr>
      <xdr:spPr>
        <a:xfrm>
          <a:off x="4546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25054</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0EB0AA0F-6016-4D14-9A29-F84BE402B256}"/>
            </a:ext>
          </a:extLst>
        </xdr:cNvPr>
        <xdr:cNvSpPr txBox="1"/>
      </xdr:nvSpPr>
      <xdr:spPr>
        <a:xfrm>
          <a:off x="4673600" y="178558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46627</xdr:rowOff>
    </xdr:from>
    <xdr:to>
      <xdr:col>24</xdr:col>
      <xdr:colOff>114300</xdr:colOff>
      <xdr:row>104</xdr:row>
      <xdr:rowOff>148227</xdr:rowOff>
    </xdr:to>
    <xdr:sp macro="" textlink="">
      <xdr:nvSpPr>
        <xdr:cNvPr id="411" name="フローチャート: 判断 410">
          <a:extLst>
            <a:ext uri="{FF2B5EF4-FFF2-40B4-BE49-F238E27FC236}">
              <a16:creationId xmlns:a16="http://schemas.microsoft.com/office/drawing/2014/main" id="{F8FADE33-A4B5-41F7-929A-0B2CE7D60DAC}"/>
            </a:ext>
          </a:extLst>
        </xdr:cNvPr>
        <xdr:cNvSpPr/>
      </xdr:nvSpPr>
      <xdr:spPr>
        <a:xfrm>
          <a:off x="45847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36830</xdr:rowOff>
    </xdr:from>
    <xdr:to>
      <xdr:col>20</xdr:col>
      <xdr:colOff>38100</xdr:colOff>
      <xdr:row>104</xdr:row>
      <xdr:rowOff>138430</xdr:rowOff>
    </xdr:to>
    <xdr:sp macro="" textlink="">
      <xdr:nvSpPr>
        <xdr:cNvPr id="412" name="フローチャート: 判断 411">
          <a:extLst>
            <a:ext uri="{FF2B5EF4-FFF2-40B4-BE49-F238E27FC236}">
              <a16:creationId xmlns:a16="http://schemas.microsoft.com/office/drawing/2014/main" id="{3E45DD77-C082-44E6-A401-E9F40E28FF68}"/>
            </a:ext>
          </a:extLst>
        </xdr:cNvPr>
        <xdr:cNvSpPr/>
      </xdr:nvSpPr>
      <xdr:spPr>
        <a:xfrm>
          <a:off x="3746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10705</xdr:rowOff>
    </xdr:from>
    <xdr:to>
      <xdr:col>15</xdr:col>
      <xdr:colOff>101600</xdr:colOff>
      <xdr:row>104</xdr:row>
      <xdr:rowOff>112305</xdr:rowOff>
    </xdr:to>
    <xdr:sp macro="" textlink="">
      <xdr:nvSpPr>
        <xdr:cNvPr id="413" name="フローチャート: 判断 412">
          <a:extLst>
            <a:ext uri="{FF2B5EF4-FFF2-40B4-BE49-F238E27FC236}">
              <a16:creationId xmlns:a16="http://schemas.microsoft.com/office/drawing/2014/main" id="{3F949FF1-B65F-4FA2-8E7B-D9C72ECD2206}"/>
            </a:ext>
          </a:extLst>
        </xdr:cNvPr>
        <xdr:cNvSpPr/>
      </xdr:nvSpPr>
      <xdr:spPr>
        <a:xfrm>
          <a:off x="28575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5806</xdr:rowOff>
    </xdr:from>
    <xdr:to>
      <xdr:col>10</xdr:col>
      <xdr:colOff>165100</xdr:colOff>
      <xdr:row>104</xdr:row>
      <xdr:rowOff>107406</xdr:rowOff>
    </xdr:to>
    <xdr:sp macro="" textlink="">
      <xdr:nvSpPr>
        <xdr:cNvPr id="414" name="フローチャート: 判断 413">
          <a:extLst>
            <a:ext uri="{FF2B5EF4-FFF2-40B4-BE49-F238E27FC236}">
              <a16:creationId xmlns:a16="http://schemas.microsoft.com/office/drawing/2014/main" id="{BB73BF7B-C8D1-47DB-B708-1EC725878731}"/>
            </a:ext>
          </a:extLst>
        </xdr:cNvPr>
        <xdr:cNvSpPr/>
      </xdr:nvSpPr>
      <xdr:spPr>
        <a:xfrm>
          <a:off x="1968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2539</xdr:rowOff>
    </xdr:from>
    <xdr:to>
      <xdr:col>6</xdr:col>
      <xdr:colOff>38100</xdr:colOff>
      <xdr:row>104</xdr:row>
      <xdr:rowOff>104139</xdr:rowOff>
    </xdr:to>
    <xdr:sp macro="" textlink="">
      <xdr:nvSpPr>
        <xdr:cNvPr id="415" name="フローチャート: 判断 414">
          <a:extLst>
            <a:ext uri="{FF2B5EF4-FFF2-40B4-BE49-F238E27FC236}">
              <a16:creationId xmlns:a16="http://schemas.microsoft.com/office/drawing/2014/main" id="{63AC533C-33BB-465D-91C5-0C588B69FEBC}"/>
            </a:ext>
          </a:extLst>
        </xdr:cNvPr>
        <xdr:cNvSpPr/>
      </xdr:nvSpPr>
      <xdr:spPr>
        <a:xfrm>
          <a:off x="1079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91887B2E-63ED-4615-9DDC-1AC33CC95AEB}"/>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85A2C2C1-4E15-4143-A19E-7D3AE66A2743}"/>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9F5E699B-C6E1-4309-9A15-137BEC0E4E4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6C118082-B218-413D-8C74-9D4D6830894F}"/>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D82A9ADE-6069-493E-B81E-FF390A551763}"/>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108</xdr:row>
      <xdr:rowOff>156029</xdr:rowOff>
    </xdr:from>
    <xdr:to>
      <xdr:col>15</xdr:col>
      <xdr:colOff>101600</xdr:colOff>
      <xdr:row>109</xdr:row>
      <xdr:rowOff>86179</xdr:rowOff>
    </xdr:to>
    <xdr:sp macro="" textlink="">
      <xdr:nvSpPr>
        <xdr:cNvPr id="421" name="楕円 420">
          <a:extLst>
            <a:ext uri="{FF2B5EF4-FFF2-40B4-BE49-F238E27FC236}">
              <a16:creationId xmlns:a16="http://schemas.microsoft.com/office/drawing/2014/main" id="{02CD7E97-871D-4D44-8218-A81841FE59C9}"/>
            </a:ext>
          </a:extLst>
        </xdr:cNvPr>
        <xdr:cNvSpPr/>
      </xdr:nvSpPr>
      <xdr:spPr>
        <a:xfrm>
          <a:off x="2857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108</xdr:row>
      <xdr:rowOff>139700</xdr:rowOff>
    </xdr:from>
    <xdr:to>
      <xdr:col>10</xdr:col>
      <xdr:colOff>165100</xdr:colOff>
      <xdr:row>109</xdr:row>
      <xdr:rowOff>69850</xdr:rowOff>
    </xdr:to>
    <xdr:sp macro="" textlink="">
      <xdr:nvSpPr>
        <xdr:cNvPr id="422" name="楕円 421">
          <a:extLst>
            <a:ext uri="{FF2B5EF4-FFF2-40B4-BE49-F238E27FC236}">
              <a16:creationId xmlns:a16="http://schemas.microsoft.com/office/drawing/2014/main" id="{8EFB0488-3E95-4DF6-A7D9-49F5680A74AA}"/>
            </a:ext>
          </a:extLst>
        </xdr:cNvPr>
        <xdr:cNvSpPr/>
      </xdr:nvSpPr>
      <xdr:spPr>
        <a:xfrm>
          <a:off x="1968500" y="1865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109</xdr:row>
      <xdr:rowOff>19050</xdr:rowOff>
    </xdr:from>
    <xdr:to>
      <xdr:col>15</xdr:col>
      <xdr:colOff>50800</xdr:colOff>
      <xdr:row>109</xdr:row>
      <xdr:rowOff>35379</xdr:rowOff>
    </xdr:to>
    <xdr:cxnSp macro="">
      <xdr:nvCxnSpPr>
        <xdr:cNvPr id="423" name="直線コネクタ 422">
          <a:extLst>
            <a:ext uri="{FF2B5EF4-FFF2-40B4-BE49-F238E27FC236}">
              <a16:creationId xmlns:a16="http://schemas.microsoft.com/office/drawing/2014/main" id="{9B30A13D-4754-48B1-AC0A-974C6C7923B4}"/>
            </a:ext>
          </a:extLst>
        </xdr:cNvPr>
        <xdr:cNvCxnSpPr/>
      </xdr:nvCxnSpPr>
      <xdr:spPr>
        <a:xfrm>
          <a:off x="2019300" y="18707100"/>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103777</xdr:rowOff>
    </xdr:from>
    <xdr:to>
      <xdr:col>6</xdr:col>
      <xdr:colOff>38100</xdr:colOff>
      <xdr:row>109</xdr:row>
      <xdr:rowOff>33927</xdr:rowOff>
    </xdr:to>
    <xdr:sp macro="" textlink="">
      <xdr:nvSpPr>
        <xdr:cNvPr id="424" name="楕円 423">
          <a:extLst>
            <a:ext uri="{FF2B5EF4-FFF2-40B4-BE49-F238E27FC236}">
              <a16:creationId xmlns:a16="http://schemas.microsoft.com/office/drawing/2014/main" id="{5395BD03-DACE-41EB-8653-D74929F05BD6}"/>
            </a:ext>
          </a:extLst>
        </xdr:cNvPr>
        <xdr:cNvSpPr/>
      </xdr:nvSpPr>
      <xdr:spPr>
        <a:xfrm>
          <a:off x="1079500" y="1862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154577</xdr:rowOff>
    </xdr:from>
    <xdr:to>
      <xdr:col>10</xdr:col>
      <xdr:colOff>114300</xdr:colOff>
      <xdr:row>109</xdr:row>
      <xdr:rowOff>19050</xdr:rowOff>
    </xdr:to>
    <xdr:cxnSp macro="">
      <xdr:nvCxnSpPr>
        <xdr:cNvPr id="425" name="直線コネクタ 424">
          <a:extLst>
            <a:ext uri="{FF2B5EF4-FFF2-40B4-BE49-F238E27FC236}">
              <a16:creationId xmlns:a16="http://schemas.microsoft.com/office/drawing/2014/main" id="{CB2F1A84-8E84-43CC-B664-ED5E9D6A2FF1}"/>
            </a:ext>
          </a:extLst>
        </xdr:cNvPr>
        <xdr:cNvCxnSpPr/>
      </xdr:nvCxnSpPr>
      <xdr:spPr>
        <a:xfrm>
          <a:off x="1130300" y="1867117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154957</xdr:rowOff>
    </xdr:from>
    <xdr:ext cx="405111" cy="259045"/>
    <xdr:sp macro="" textlink="">
      <xdr:nvSpPr>
        <xdr:cNvPr id="426" name="n_1aveValue【市民会館】&#10;有形固定資産減価償却率">
          <a:extLst>
            <a:ext uri="{FF2B5EF4-FFF2-40B4-BE49-F238E27FC236}">
              <a16:creationId xmlns:a16="http://schemas.microsoft.com/office/drawing/2014/main" id="{8F0D99DB-2443-4B9D-ADB6-6FC4BBD25226}"/>
            </a:ext>
          </a:extLst>
        </xdr:cNvPr>
        <xdr:cNvSpPr txBox="1"/>
      </xdr:nvSpPr>
      <xdr:spPr>
        <a:xfrm>
          <a:off x="358204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128832</xdr:rowOff>
    </xdr:from>
    <xdr:ext cx="405111" cy="259045"/>
    <xdr:sp macro="" textlink="">
      <xdr:nvSpPr>
        <xdr:cNvPr id="427" name="n_2aveValue【市民会館】&#10;有形固定資産減価償却率">
          <a:extLst>
            <a:ext uri="{FF2B5EF4-FFF2-40B4-BE49-F238E27FC236}">
              <a16:creationId xmlns:a16="http://schemas.microsoft.com/office/drawing/2014/main" id="{87EA8A8B-09FD-4A37-8D57-3FAA76E82E8A}"/>
            </a:ext>
          </a:extLst>
        </xdr:cNvPr>
        <xdr:cNvSpPr txBox="1"/>
      </xdr:nvSpPr>
      <xdr:spPr>
        <a:xfrm>
          <a:off x="2705744" y="1761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123933</xdr:rowOff>
    </xdr:from>
    <xdr:ext cx="405111" cy="259045"/>
    <xdr:sp macro="" textlink="">
      <xdr:nvSpPr>
        <xdr:cNvPr id="428" name="n_3aveValue【市民会館】&#10;有形固定資産減価償却率">
          <a:extLst>
            <a:ext uri="{FF2B5EF4-FFF2-40B4-BE49-F238E27FC236}">
              <a16:creationId xmlns:a16="http://schemas.microsoft.com/office/drawing/2014/main" id="{35853974-C686-4D94-BC93-FE9B1BFF4ABB}"/>
            </a:ext>
          </a:extLst>
        </xdr:cNvPr>
        <xdr:cNvSpPr txBox="1"/>
      </xdr:nvSpPr>
      <xdr:spPr>
        <a:xfrm>
          <a:off x="1816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120666</xdr:rowOff>
    </xdr:from>
    <xdr:ext cx="405111" cy="259045"/>
    <xdr:sp macro="" textlink="">
      <xdr:nvSpPr>
        <xdr:cNvPr id="429" name="n_4aveValue【市民会館】&#10;有形固定資産減価償却率">
          <a:extLst>
            <a:ext uri="{FF2B5EF4-FFF2-40B4-BE49-F238E27FC236}">
              <a16:creationId xmlns:a16="http://schemas.microsoft.com/office/drawing/2014/main" id="{DE6446E8-A0C6-4982-829A-97D6B84B306C}"/>
            </a:ext>
          </a:extLst>
        </xdr:cNvPr>
        <xdr:cNvSpPr txBox="1"/>
      </xdr:nvSpPr>
      <xdr:spPr>
        <a:xfrm>
          <a:off x="927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109</xdr:row>
      <xdr:rowOff>77306</xdr:rowOff>
    </xdr:from>
    <xdr:ext cx="469744" cy="259045"/>
    <xdr:sp macro="" textlink="">
      <xdr:nvSpPr>
        <xdr:cNvPr id="430" name="n_2mainValue【市民会館】&#10;有形固定資産減価償却率">
          <a:extLst>
            <a:ext uri="{FF2B5EF4-FFF2-40B4-BE49-F238E27FC236}">
              <a16:creationId xmlns:a16="http://schemas.microsoft.com/office/drawing/2014/main" id="{B1ED825F-7FBC-4F19-AD76-93CF405ACA1C}"/>
            </a:ext>
          </a:extLst>
        </xdr:cNvPr>
        <xdr:cNvSpPr txBox="1"/>
      </xdr:nvSpPr>
      <xdr:spPr>
        <a:xfrm>
          <a:off x="2673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109</xdr:row>
      <xdr:rowOff>60977</xdr:rowOff>
    </xdr:from>
    <xdr:ext cx="405111" cy="259045"/>
    <xdr:sp macro="" textlink="">
      <xdr:nvSpPr>
        <xdr:cNvPr id="431" name="n_3mainValue【市民会館】&#10;有形固定資産減価償却率">
          <a:extLst>
            <a:ext uri="{FF2B5EF4-FFF2-40B4-BE49-F238E27FC236}">
              <a16:creationId xmlns:a16="http://schemas.microsoft.com/office/drawing/2014/main" id="{5A50C50A-4F0F-46EF-B63F-71CE60308EE7}"/>
            </a:ext>
          </a:extLst>
        </xdr:cNvPr>
        <xdr:cNvSpPr txBox="1"/>
      </xdr:nvSpPr>
      <xdr:spPr>
        <a:xfrm>
          <a:off x="1816744" y="187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109</xdr:row>
      <xdr:rowOff>25054</xdr:rowOff>
    </xdr:from>
    <xdr:ext cx="405111" cy="259045"/>
    <xdr:sp macro="" textlink="">
      <xdr:nvSpPr>
        <xdr:cNvPr id="432" name="n_4mainValue【市民会館】&#10;有形固定資産減価償却率">
          <a:extLst>
            <a:ext uri="{FF2B5EF4-FFF2-40B4-BE49-F238E27FC236}">
              <a16:creationId xmlns:a16="http://schemas.microsoft.com/office/drawing/2014/main" id="{5648CDDC-5FD6-4049-A66A-AFB3B8FFDB72}"/>
            </a:ext>
          </a:extLst>
        </xdr:cNvPr>
        <xdr:cNvSpPr txBox="1"/>
      </xdr:nvSpPr>
      <xdr:spPr>
        <a:xfrm>
          <a:off x="927744" y="18713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D3FBC7F6-3DBB-494B-A75A-E96D788E96A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F6B76A51-805F-4A21-913B-FF9D0C3C0A3E}"/>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AA36E601-0E9B-4F67-AF8D-287EE59C275A}"/>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74D7C0C3-D9FC-4E59-A5D2-7DAA9193F6BC}"/>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7597EF4E-DFCD-4BC2-8F3C-D32D46636A84}"/>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FB31BBC1-C9A4-4C14-A6A1-FD1AE17B4CA2}"/>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AA65495E-F489-497F-ACBA-E29E76FF4AF9}"/>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953BC900-1D94-4D51-B234-C32A36CFC1A6}"/>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97914F07-4D5F-47AE-956B-CBAC86B20C83}"/>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65E7AF8D-9897-4E22-9D59-8703B151101E}"/>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a:extLst>
            <a:ext uri="{FF2B5EF4-FFF2-40B4-BE49-F238E27FC236}">
              <a16:creationId xmlns:a16="http://schemas.microsoft.com/office/drawing/2014/main" id="{8639DF74-F2E0-4AD8-B02E-9EB09E98F8C6}"/>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4" name="テキスト ボックス 443">
          <a:extLst>
            <a:ext uri="{FF2B5EF4-FFF2-40B4-BE49-F238E27FC236}">
              <a16:creationId xmlns:a16="http://schemas.microsoft.com/office/drawing/2014/main" id="{55C76D77-D9EF-4B9B-BDF3-FE6E5FA904E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a:extLst>
            <a:ext uri="{FF2B5EF4-FFF2-40B4-BE49-F238E27FC236}">
              <a16:creationId xmlns:a16="http://schemas.microsoft.com/office/drawing/2014/main" id="{7F64B0B8-F534-4E1E-8C57-828ADC9EB26F}"/>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6" name="テキスト ボックス 445">
          <a:extLst>
            <a:ext uri="{FF2B5EF4-FFF2-40B4-BE49-F238E27FC236}">
              <a16:creationId xmlns:a16="http://schemas.microsoft.com/office/drawing/2014/main" id="{5075ADDC-CEA0-4800-A2C4-B2B1143A450E}"/>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a:extLst>
            <a:ext uri="{FF2B5EF4-FFF2-40B4-BE49-F238E27FC236}">
              <a16:creationId xmlns:a16="http://schemas.microsoft.com/office/drawing/2014/main" id="{427D7CD1-A531-4F49-AE2E-F8E204B5A90F}"/>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8" name="テキスト ボックス 447">
          <a:extLst>
            <a:ext uri="{FF2B5EF4-FFF2-40B4-BE49-F238E27FC236}">
              <a16:creationId xmlns:a16="http://schemas.microsoft.com/office/drawing/2014/main" id="{D541BF29-7A31-4E3C-A140-1DE51AC06273}"/>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a:extLst>
            <a:ext uri="{FF2B5EF4-FFF2-40B4-BE49-F238E27FC236}">
              <a16:creationId xmlns:a16="http://schemas.microsoft.com/office/drawing/2014/main" id="{FC631622-AC5B-4734-B31D-3935E18646A2}"/>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0" name="テキスト ボックス 449">
          <a:extLst>
            <a:ext uri="{FF2B5EF4-FFF2-40B4-BE49-F238E27FC236}">
              <a16:creationId xmlns:a16="http://schemas.microsoft.com/office/drawing/2014/main" id="{30CD04FA-46E8-4863-AD8E-C3AA00EB6169}"/>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a:extLst>
            <a:ext uri="{FF2B5EF4-FFF2-40B4-BE49-F238E27FC236}">
              <a16:creationId xmlns:a16="http://schemas.microsoft.com/office/drawing/2014/main" id="{6120EA8A-C7F3-4BDD-9FBF-47309B755356}"/>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2" name="テキスト ボックス 451">
          <a:extLst>
            <a:ext uri="{FF2B5EF4-FFF2-40B4-BE49-F238E27FC236}">
              <a16:creationId xmlns:a16="http://schemas.microsoft.com/office/drawing/2014/main" id="{B4F091B4-1AE8-40D9-BB7C-16AA9D0B9F91}"/>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a:extLst>
            <a:ext uri="{FF2B5EF4-FFF2-40B4-BE49-F238E27FC236}">
              <a16:creationId xmlns:a16="http://schemas.microsoft.com/office/drawing/2014/main" id="{BC4C89DF-7E0D-4E1E-95D0-F6994AC7C1D7}"/>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4" name="テキスト ボックス 453">
          <a:extLst>
            <a:ext uri="{FF2B5EF4-FFF2-40B4-BE49-F238E27FC236}">
              <a16:creationId xmlns:a16="http://schemas.microsoft.com/office/drawing/2014/main" id="{A1735BDA-3FC3-47EA-9418-D6ADE81B96B6}"/>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市民会館】&#10;一人当たり面積グラフ枠">
          <a:extLst>
            <a:ext uri="{FF2B5EF4-FFF2-40B4-BE49-F238E27FC236}">
              <a16:creationId xmlns:a16="http://schemas.microsoft.com/office/drawing/2014/main" id="{FD362063-0900-4D76-B649-6D35A3751537}"/>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146686</xdr:rowOff>
    </xdr:from>
    <xdr:to>
      <xdr:col>54</xdr:col>
      <xdr:colOff>189865</xdr:colOff>
      <xdr:row>108</xdr:row>
      <xdr:rowOff>131445</xdr:rowOff>
    </xdr:to>
    <xdr:cxnSp macro="">
      <xdr:nvCxnSpPr>
        <xdr:cNvPr id="456" name="直線コネクタ 455">
          <a:extLst>
            <a:ext uri="{FF2B5EF4-FFF2-40B4-BE49-F238E27FC236}">
              <a16:creationId xmlns:a16="http://schemas.microsoft.com/office/drawing/2014/main" id="{50B42D5A-655F-4487-8432-D40213A42FF5}"/>
            </a:ext>
          </a:extLst>
        </xdr:cNvPr>
        <xdr:cNvCxnSpPr/>
      </xdr:nvCxnSpPr>
      <xdr:spPr>
        <a:xfrm flipV="1">
          <a:off x="10476865" y="17120236"/>
          <a:ext cx="0" cy="152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135272</xdr:rowOff>
    </xdr:from>
    <xdr:ext cx="469744" cy="259045"/>
    <xdr:sp macro="" textlink="">
      <xdr:nvSpPr>
        <xdr:cNvPr id="457" name="【市民会館】&#10;一人当たり面積最小値テキスト">
          <a:extLst>
            <a:ext uri="{FF2B5EF4-FFF2-40B4-BE49-F238E27FC236}">
              <a16:creationId xmlns:a16="http://schemas.microsoft.com/office/drawing/2014/main" id="{273A7A82-B8F4-4B3F-B728-7AF3DA0D003A}"/>
            </a:ext>
          </a:extLst>
        </xdr:cNvPr>
        <xdr:cNvSpPr txBox="1"/>
      </xdr:nvSpPr>
      <xdr:spPr>
        <a:xfrm>
          <a:off x="10515600" y="1865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131445</xdr:rowOff>
    </xdr:from>
    <xdr:to>
      <xdr:col>55</xdr:col>
      <xdr:colOff>88900</xdr:colOff>
      <xdr:row>108</xdr:row>
      <xdr:rowOff>131445</xdr:rowOff>
    </xdr:to>
    <xdr:cxnSp macro="">
      <xdr:nvCxnSpPr>
        <xdr:cNvPr id="458" name="直線コネクタ 457">
          <a:extLst>
            <a:ext uri="{FF2B5EF4-FFF2-40B4-BE49-F238E27FC236}">
              <a16:creationId xmlns:a16="http://schemas.microsoft.com/office/drawing/2014/main" id="{950F43D2-0D42-48CC-BB7A-02B31D480CE8}"/>
            </a:ext>
          </a:extLst>
        </xdr:cNvPr>
        <xdr:cNvCxnSpPr/>
      </xdr:nvCxnSpPr>
      <xdr:spPr>
        <a:xfrm>
          <a:off x="10388600" y="1864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93363</xdr:rowOff>
    </xdr:from>
    <xdr:ext cx="469744" cy="259045"/>
    <xdr:sp macro="" textlink="">
      <xdr:nvSpPr>
        <xdr:cNvPr id="459" name="【市民会館】&#10;一人当たり面積最大値テキスト">
          <a:extLst>
            <a:ext uri="{FF2B5EF4-FFF2-40B4-BE49-F238E27FC236}">
              <a16:creationId xmlns:a16="http://schemas.microsoft.com/office/drawing/2014/main" id="{19D799F5-9FD0-4D4A-A7B3-503B435A1630}"/>
            </a:ext>
          </a:extLst>
        </xdr:cNvPr>
        <xdr:cNvSpPr txBox="1"/>
      </xdr:nvSpPr>
      <xdr:spPr>
        <a:xfrm>
          <a:off x="10515600" y="1689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146686</xdr:rowOff>
    </xdr:from>
    <xdr:to>
      <xdr:col>55</xdr:col>
      <xdr:colOff>88900</xdr:colOff>
      <xdr:row>99</xdr:row>
      <xdr:rowOff>146686</xdr:rowOff>
    </xdr:to>
    <xdr:cxnSp macro="">
      <xdr:nvCxnSpPr>
        <xdr:cNvPr id="460" name="直線コネクタ 459">
          <a:extLst>
            <a:ext uri="{FF2B5EF4-FFF2-40B4-BE49-F238E27FC236}">
              <a16:creationId xmlns:a16="http://schemas.microsoft.com/office/drawing/2014/main" id="{502B0DE0-3C2F-42B2-9667-1C1E9A801E07}"/>
            </a:ext>
          </a:extLst>
        </xdr:cNvPr>
        <xdr:cNvCxnSpPr/>
      </xdr:nvCxnSpPr>
      <xdr:spPr>
        <a:xfrm>
          <a:off x="10388600" y="17120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64788</xdr:rowOff>
    </xdr:from>
    <xdr:ext cx="469744" cy="259045"/>
    <xdr:sp macro="" textlink="">
      <xdr:nvSpPr>
        <xdr:cNvPr id="461" name="【市民会館】&#10;一人当たり面積平均値テキスト">
          <a:extLst>
            <a:ext uri="{FF2B5EF4-FFF2-40B4-BE49-F238E27FC236}">
              <a16:creationId xmlns:a16="http://schemas.microsoft.com/office/drawing/2014/main" id="{53618971-D1BD-4D9B-A12D-A7BA470D2DD6}"/>
            </a:ext>
          </a:extLst>
        </xdr:cNvPr>
        <xdr:cNvSpPr txBox="1"/>
      </xdr:nvSpPr>
      <xdr:spPr>
        <a:xfrm>
          <a:off x="10515600" y="18238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86361</xdr:rowOff>
    </xdr:from>
    <xdr:to>
      <xdr:col>55</xdr:col>
      <xdr:colOff>50800</xdr:colOff>
      <xdr:row>107</xdr:row>
      <xdr:rowOff>16511</xdr:rowOff>
    </xdr:to>
    <xdr:sp macro="" textlink="">
      <xdr:nvSpPr>
        <xdr:cNvPr id="462" name="フローチャート: 判断 461">
          <a:extLst>
            <a:ext uri="{FF2B5EF4-FFF2-40B4-BE49-F238E27FC236}">
              <a16:creationId xmlns:a16="http://schemas.microsoft.com/office/drawing/2014/main" id="{22D00DC9-5EEE-468F-A0A0-81C04A573224}"/>
            </a:ext>
          </a:extLst>
        </xdr:cNvPr>
        <xdr:cNvSpPr/>
      </xdr:nvSpPr>
      <xdr:spPr>
        <a:xfrm>
          <a:off x="104267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101600</xdr:rowOff>
    </xdr:from>
    <xdr:to>
      <xdr:col>50</xdr:col>
      <xdr:colOff>165100</xdr:colOff>
      <xdr:row>107</xdr:row>
      <xdr:rowOff>31750</xdr:rowOff>
    </xdr:to>
    <xdr:sp macro="" textlink="">
      <xdr:nvSpPr>
        <xdr:cNvPr id="463" name="フローチャート: 判断 462">
          <a:extLst>
            <a:ext uri="{FF2B5EF4-FFF2-40B4-BE49-F238E27FC236}">
              <a16:creationId xmlns:a16="http://schemas.microsoft.com/office/drawing/2014/main" id="{FAED2BAD-5EB0-44B9-A240-3C57E0E5E1A6}"/>
            </a:ext>
          </a:extLst>
        </xdr:cNvPr>
        <xdr:cNvSpPr/>
      </xdr:nvSpPr>
      <xdr:spPr>
        <a:xfrm>
          <a:off x="9588500" y="1827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111125</xdr:rowOff>
    </xdr:from>
    <xdr:to>
      <xdr:col>46</xdr:col>
      <xdr:colOff>38100</xdr:colOff>
      <xdr:row>107</xdr:row>
      <xdr:rowOff>41275</xdr:rowOff>
    </xdr:to>
    <xdr:sp macro="" textlink="">
      <xdr:nvSpPr>
        <xdr:cNvPr id="464" name="フローチャート: 判断 463">
          <a:extLst>
            <a:ext uri="{FF2B5EF4-FFF2-40B4-BE49-F238E27FC236}">
              <a16:creationId xmlns:a16="http://schemas.microsoft.com/office/drawing/2014/main" id="{EEC3A094-CEA5-482A-88BF-5884B1797C59}"/>
            </a:ext>
          </a:extLst>
        </xdr:cNvPr>
        <xdr:cNvSpPr/>
      </xdr:nvSpPr>
      <xdr:spPr>
        <a:xfrm>
          <a:off x="8699500" y="1828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103505</xdr:rowOff>
    </xdr:from>
    <xdr:to>
      <xdr:col>41</xdr:col>
      <xdr:colOff>101600</xdr:colOff>
      <xdr:row>107</xdr:row>
      <xdr:rowOff>33655</xdr:rowOff>
    </xdr:to>
    <xdr:sp macro="" textlink="">
      <xdr:nvSpPr>
        <xdr:cNvPr id="465" name="フローチャート: 判断 464">
          <a:extLst>
            <a:ext uri="{FF2B5EF4-FFF2-40B4-BE49-F238E27FC236}">
              <a16:creationId xmlns:a16="http://schemas.microsoft.com/office/drawing/2014/main" id="{A8764213-6EB9-4597-97F8-4F1200549302}"/>
            </a:ext>
          </a:extLst>
        </xdr:cNvPr>
        <xdr:cNvSpPr/>
      </xdr:nvSpPr>
      <xdr:spPr>
        <a:xfrm>
          <a:off x="7810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99695</xdr:rowOff>
    </xdr:from>
    <xdr:to>
      <xdr:col>36</xdr:col>
      <xdr:colOff>165100</xdr:colOff>
      <xdr:row>107</xdr:row>
      <xdr:rowOff>29845</xdr:rowOff>
    </xdr:to>
    <xdr:sp macro="" textlink="">
      <xdr:nvSpPr>
        <xdr:cNvPr id="466" name="フローチャート: 判断 465">
          <a:extLst>
            <a:ext uri="{FF2B5EF4-FFF2-40B4-BE49-F238E27FC236}">
              <a16:creationId xmlns:a16="http://schemas.microsoft.com/office/drawing/2014/main" id="{A06116A9-78EB-47D3-BCAF-1E79058F687F}"/>
            </a:ext>
          </a:extLst>
        </xdr:cNvPr>
        <xdr:cNvSpPr/>
      </xdr:nvSpPr>
      <xdr:spPr>
        <a:xfrm>
          <a:off x="6921500" y="1827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7C20F6EF-383E-45D2-94CC-DC41C176A78C}"/>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D6FBB981-F230-477C-9C64-78ED02CFFF2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1BFDCB3C-9458-4A43-9596-B37CDD078067}"/>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78EA5E23-3917-422E-97A5-B25690E905A5}"/>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B0E5EBB5-C6D5-4412-A41F-001A196C9518}"/>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108</xdr:row>
      <xdr:rowOff>65405</xdr:rowOff>
    </xdr:from>
    <xdr:to>
      <xdr:col>46</xdr:col>
      <xdr:colOff>38100</xdr:colOff>
      <xdr:row>108</xdr:row>
      <xdr:rowOff>167005</xdr:rowOff>
    </xdr:to>
    <xdr:sp macro="" textlink="">
      <xdr:nvSpPr>
        <xdr:cNvPr id="472" name="楕円 471">
          <a:extLst>
            <a:ext uri="{FF2B5EF4-FFF2-40B4-BE49-F238E27FC236}">
              <a16:creationId xmlns:a16="http://schemas.microsoft.com/office/drawing/2014/main" id="{6A366B39-E8FC-418B-ACBC-E5CEDFDF321B}"/>
            </a:ext>
          </a:extLst>
        </xdr:cNvPr>
        <xdr:cNvSpPr/>
      </xdr:nvSpPr>
      <xdr:spPr>
        <a:xfrm>
          <a:off x="8699500" y="1858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65405</xdr:rowOff>
    </xdr:from>
    <xdr:to>
      <xdr:col>41</xdr:col>
      <xdr:colOff>101600</xdr:colOff>
      <xdr:row>108</xdr:row>
      <xdr:rowOff>167005</xdr:rowOff>
    </xdr:to>
    <xdr:sp macro="" textlink="">
      <xdr:nvSpPr>
        <xdr:cNvPr id="473" name="楕円 472">
          <a:extLst>
            <a:ext uri="{FF2B5EF4-FFF2-40B4-BE49-F238E27FC236}">
              <a16:creationId xmlns:a16="http://schemas.microsoft.com/office/drawing/2014/main" id="{E523138A-3600-401F-B54E-7FFC569AD98B}"/>
            </a:ext>
          </a:extLst>
        </xdr:cNvPr>
        <xdr:cNvSpPr/>
      </xdr:nvSpPr>
      <xdr:spPr>
        <a:xfrm>
          <a:off x="7810500" y="1858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116205</xdr:rowOff>
    </xdr:from>
    <xdr:to>
      <xdr:col>45</xdr:col>
      <xdr:colOff>177800</xdr:colOff>
      <xdr:row>108</xdr:row>
      <xdr:rowOff>116205</xdr:rowOff>
    </xdr:to>
    <xdr:cxnSp macro="">
      <xdr:nvCxnSpPr>
        <xdr:cNvPr id="474" name="直線コネクタ 473">
          <a:extLst>
            <a:ext uri="{FF2B5EF4-FFF2-40B4-BE49-F238E27FC236}">
              <a16:creationId xmlns:a16="http://schemas.microsoft.com/office/drawing/2014/main" id="{231E0FEB-29B9-42E3-8CB5-3590350F5991}"/>
            </a:ext>
          </a:extLst>
        </xdr:cNvPr>
        <xdr:cNvCxnSpPr/>
      </xdr:nvCxnSpPr>
      <xdr:spPr>
        <a:xfrm>
          <a:off x="7861300" y="186328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67311</xdr:rowOff>
    </xdr:from>
    <xdr:to>
      <xdr:col>36</xdr:col>
      <xdr:colOff>165100</xdr:colOff>
      <xdr:row>108</xdr:row>
      <xdr:rowOff>168911</xdr:rowOff>
    </xdr:to>
    <xdr:sp macro="" textlink="">
      <xdr:nvSpPr>
        <xdr:cNvPr id="475" name="楕円 474">
          <a:extLst>
            <a:ext uri="{FF2B5EF4-FFF2-40B4-BE49-F238E27FC236}">
              <a16:creationId xmlns:a16="http://schemas.microsoft.com/office/drawing/2014/main" id="{BA8A2101-EF37-463B-83DA-21B44510B508}"/>
            </a:ext>
          </a:extLst>
        </xdr:cNvPr>
        <xdr:cNvSpPr/>
      </xdr:nvSpPr>
      <xdr:spPr>
        <a:xfrm>
          <a:off x="6921500" y="1858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116205</xdr:rowOff>
    </xdr:from>
    <xdr:to>
      <xdr:col>41</xdr:col>
      <xdr:colOff>50800</xdr:colOff>
      <xdr:row>108</xdr:row>
      <xdr:rowOff>118111</xdr:rowOff>
    </xdr:to>
    <xdr:cxnSp macro="">
      <xdr:nvCxnSpPr>
        <xdr:cNvPr id="476" name="直線コネクタ 475">
          <a:extLst>
            <a:ext uri="{FF2B5EF4-FFF2-40B4-BE49-F238E27FC236}">
              <a16:creationId xmlns:a16="http://schemas.microsoft.com/office/drawing/2014/main" id="{4DC041A3-E89A-489A-A6BD-073C00740FFC}"/>
            </a:ext>
          </a:extLst>
        </xdr:cNvPr>
        <xdr:cNvCxnSpPr/>
      </xdr:nvCxnSpPr>
      <xdr:spPr>
        <a:xfrm flipV="1">
          <a:off x="6972300" y="18632805"/>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48277</xdr:rowOff>
    </xdr:from>
    <xdr:ext cx="469744" cy="259045"/>
    <xdr:sp macro="" textlink="">
      <xdr:nvSpPr>
        <xdr:cNvPr id="477" name="n_1aveValue【市民会館】&#10;一人当たり面積">
          <a:extLst>
            <a:ext uri="{FF2B5EF4-FFF2-40B4-BE49-F238E27FC236}">
              <a16:creationId xmlns:a16="http://schemas.microsoft.com/office/drawing/2014/main" id="{18FF8C2D-363C-4320-9075-D03DB511313F}"/>
            </a:ext>
          </a:extLst>
        </xdr:cNvPr>
        <xdr:cNvSpPr txBox="1"/>
      </xdr:nvSpPr>
      <xdr:spPr>
        <a:xfrm>
          <a:off x="9391727" y="1805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57802</xdr:rowOff>
    </xdr:from>
    <xdr:ext cx="469744" cy="259045"/>
    <xdr:sp macro="" textlink="">
      <xdr:nvSpPr>
        <xdr:cNvPr id="478" name="n_2aveValue【市民会館】&#10;一人当たり面積">
          <a:extLst>
            <a:ext uri="{FF2B5EF4-FFF2-40B4-BE49-F238E27FC236}">
              <a16:creationId xmlns:a16="http://schemas.microsoft.com/office/drawing/2014/main" id="{9CDBCDD5-0BE2-42D9-8242-56E023C768F2}"/>
            </a:ext>
          </a:extLst>
        </xdr:cNvPr>
        <xdr:cNvSpPr txBox="1"/>
      </xdr:nvSpPr>
      <xdr:spPr>
        <a:xfrm>
          <a:off x="8515427" y="1806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50182</xdr:rowOff>
    </xdr:from>
    <xdr:ext cx="469744" cy="259045"/>
    <xdr:sp macro="" textlink="">
      <xdr:nvSpPr>
        <xdr:cNvPr id="479" name="n_3aveValue【市民会館】&#10;一人当たり面積">
          <a:extLst>
            <a:ext uri="{FF2B5EF4-FFF2-40B4-BE49-F238E27FC236}">
              <a16:creationId xmlns:a16="http://schemas.microsoft.com/office/drawing/2014/main" id="{D1399D3F-C5AB-4454-9A9A-D6F06CED736B}"/>
            </a:ext>
          </a:extLst>
        </xdr:cNvPr>
        <xdr:cNvSpPr txBox="1"/>
      </xdr:nvSpPr>
      <xdr:spPr>
        <a:xfrm>
          <a:off x="76264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46372</xdr:rowOff>
    </xdr:from>
    <xdr:ext cx="469744" cy="259045"/>
    <xdr:sp macro="" textlink="">
      <xdr:nvSpPr>
        <xdr:cNvPr id="480" name="n_4aveValue【市民会館】&#10;一人当たり面積">
          <a:extLst>
            <a:ext uri="{FF2B5EF4-FFF2-40B4-BE49-F238E27FC236}">
              <a16:creationId xmlns:a16="http://schemas.microsoft.com/office/drawing/2014/main" id="{D8C58438-90D1-4AA6-892B-DA278D1EA333}"/>
            </a:ext>
          </a:extLst>
        </xdr:cNvPr>
        <xdr:cNvSpPr txBox="1"/>
      </xdr:nvSpPr>
      <xdr:spPr>
        <a:xfrm>
          <a:off x="6737427" y="1804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158132</xdr:rowOff>
    </xdr:from>
    <xdr:ext cx="469744" cy="259045"/>
    <xdr:sp macro="" textlink="">
      <xdr:nvSpPr>
        <xdr:cNvPr id="481" name="n_2mainValue【市民会館】&#10;一人当たり面積">
          <a:extLst>
            <a:ext uri="{FF2B5EF4-FFF2-40B4-BE49-F238E27FC236}">
              <a16:creationId xmlns:a16="http://schemas.microsoft.com/office/drawing/2014/main" id="{C0E2B536-B06B-461D-B867-FF966235BBC7}"/>
            </a:ext>
          </a:extLst>
        </xdr:cNvPr>
        <xdr:cNvSpPr txBox="1"/>
      </xdr:nvSpPr>
      <xdr:spPr>
        <a:xfrm>
          <a:off x="8515427"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158132</xdr:rowOff>
    </xdr:from>
    <xdr:ext cx="469744" cy="259045"/>
    <xdr:sp macro="" textlink="">
      <xdr:nvSpPr>
        <xdr:cNvPr id="482" name="n_3mainValue【市民会館】&#10;一人当たり面積">
          <a:extLst>
            <a:ext uri="{FF2B5EF4-FFF2-40B4-BE49-F238E27FC236}">
              <a16:creationId xmlns:a16="http://schemas.microsoft.com/office/drawing/2014/main" id="{FA1835DF-7F45-493B-B5E5-4CEA926A54EC}"/>
            </a:ext>
          </a:extLst>
        </xdr:cNvPr>
        <xdr:cNvSpPr txBox="1"/>
      </xdr:nvSpPr>
      <xdr:spPr>
        <a:xfrm>
          <a:off x="7626427"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160038</xdr:rowOff>
    </xdr:from>
    <xdr:ext cx="469744" cy="259045"/>
    <xdr:sp macro="" textlink="">
      <xdr:nvSpPr>
        <xdr:cNvPr id="483" name="n_4mainValue【市民会館】&#10;一人当たり面積">
          <a:extLst>
            <a:ext uri="{FF2B5EF4-FFF2-40B4-BE49-F238E27FC236}">
              <a16:creationId xmlns:a16="http://schemas.microsoft.com/office/drawing/2014/main" id="{C1BF36F1-CE64-475C-B203-DB5D3EBE04C0}"/>
            </a:ext>
          </a:extLst>
        </xdr:cNvPr>
        <xdr:cNvSpPr txBox="1"/>
      </xdr:nvSpPr>
      <xdr:spPr>
        <a:xfrm>
          <a:off x="6737427" y="1867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4" name="正方形/長方形 483">
          <a:extLst>
            <a:ext uri="{FF2B5EF4-FFF2-40B4-BE49-F238E27FC236}">
              <a16:creationId xmlns:a16="http://schemas.microsoft.com/office/drawing/2014/main" id="{10AF0074-A0CA-4EE9-BDB4-D94E77E2091E}"/>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5" name="正方形/長方形 484">
          <a:extLst>
            <a:ext uri="{FF2B5EF4-FFF2-40B4-BE49-F238E27FC236}">
              <a16:creationId xmlns:a16="http://schemas.microsoft.com/office/drawing/2014/main" id="{1E8A0039-0713-4009-8154-677D723F276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6" name="正方形/長方形 485">
          <a:extLst>
            <a:ext uri="{FF2B5EF4-FFF2-40B4-BE49-F238E27FC236}">
              <a16:creationId xmlns:a16="http://schemas.microsoft.com/office/drawing/2014/main" id="{4B1E7D53-E54F-4883-94C1-20C4CFBDACF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7" name="正方形/長方形 486">
          <a:extLst>
            <a:ext uri="{FF2B5EF4-FFF2-40B4-BE49-F238E27FC236}">
              <a16:creationId xmlns:a16="http://schemas.microsoft.com/office/drawing/2014/main" id="{A2D92484-419A-4FDC-B0C9-062F4F2D004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8" name="正方形/長方形 487">
          <a:extLst>
            <a:ext uri="{FF2B5EF4-FFF2-40B4-BE49-F238E27FC236}">
              <a16:creationId xmlns:a16="http://schemas.microsoft.com/office/drawing/2014/main" id="{BFCA1358-B339-4775-A7F2-B774786381A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89" name="正方形/長方形 488">
          <a:extLst>
            <a:ext uri="{FF2B5EF4-FFF2-40B4-BE49-F238E27FC236}">
              <a16:creationId xmlns:a16="http://schemas.microsoft.com/office/drawing/2014/main" id="{451B5FCA-1CA2-416B-A3D4-A723EDA296BA}"/>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0" name="正方形/長方形 489">
          <a:extLst>
            <a:ext uri="{FF2B5EF4-FFF2-40B4-BE49-F238E27FC236}">
              <a16:creationId xmlns:a16="http://schemas.microsoft.com/office/drawing/2014/main" id="{28580A3F-4632-4609-ADF6-39D33E1AB57C}"/>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1" name="正方形/長方形 490">
          <a:extLst>
            <a:ext uri="{FF2B5EF4-FFF2-40B4-BE49-F238E27FC236}">
              <a16:creationId xmlns:a16="http://schemas.microsoft.com/office/drawing/2014/main" id="{DD518216-DAF1-47AA-9426-3A8F881E219F}"/>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92" name="正方形/長方形 491">
          <a:extLst>
            <a:ext uri="{FF2B5EF4-FFF2-40B4-BE49-F238E27FC236}">
              <a16:creationId xmlns:a16="http://schemas.microsoft.com/office/drawing/2014/main" id="{10BF8F3F-D174-4F25-AED9-31ABB87EA3CC}"/>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93" name="正方形/長方形 492">
          <a:extLst>
            <a:ext uri="{FF2B5EF4-FFF2-40B4-BE49-F238E27FC236}">
              <a16:creationId xmlns:a16="http://schemas.microsoft.com/office/drawing/2014/main" id="{6BED5B36-FDE7-4B86-8A3C-E8020D48286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94" name="正方形/長方形 493">
          <a:extLst>
            <a:ext uri="{FF2B5EF4-FFF2-40B4-BE49-F238E27FC236}">
              <a16:creationId xmlns:a16="http://schemas.microsoft.com/office/drawing/2014/main" id="{DF990796-837A-4CC8-8A28-6BF7BD72BE6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95" name="正方形/長方形 494">
          <a:extLst>
            <a:ext uri="{FF2B5EF4-FFF2-40B4-BE49-F238E27FC236}">
              <a16:creationId xmlns:a16="http://schemas.microsoft.com/office/drawing/2014/main" id="{D1BE77C8-7A06-4BFE-9184-D2D96351268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96" name="正方形/長方形 495">
          <a:extLst>
            <a:ext uri="{FF2B5EF4-FFF2-40B4-BE49-F238E27FC236}">
              <a16:creationId xmlns:a16="http://schemas.microsoft.com/office/drawing/2014/main" id="{4AA64AD4-D399-4CF6-B072-217620FB202E}"/>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97" name="正方形/長方形 496">
          <a:extLst>
            <a:ext uri="{FF2B5EF4-FFF2-40B4-BE49-F238E27FC236}">
              <a16:creationId xmlns:a16="http://schemas.microsoft.com/office/drawing/2014/main" id="{5EA60B17-1675-4484-B57D-A1A1310B3B65}"/>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98" name="正方形/長方形 497">
          <a:extLst>
            <a:ext uri="{FF2B5EF4-FFF2-40B4-BE49-F238E27FC236}">
              <a16:creationId xmlns:a16="http://schemas.microsoft.com/office/drawing/2014/main" id="{CAA1BAA1-9DD6-4BF9-AA49-14A1E2CB8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99" name="正方形/長方形 498">
          <a:extLst>
            <a:ext uri="{FF2B5EF4-FFF2-40B4-BE49-F238E27FC236}">
              <a16:creationId xmlns:a16="http://schemas.microsoft.com/office/drawing/2014/main" id="{38E06D20-DC2D-407A-B648-7FFC584BF3F3}"/>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500" name="正方形/長方形 499">
          <a:extLst>
            <a:ext uri="{FF2B5EF4-FFF2-40B4-BE49-F238E27FC236}">
              <a16:creationId xmlns:a16="http://schemas.microsoft.com/office/drawing/2014/main" id="{77DD44A2-15AE-4977-9FB7-A0571E7EE10F}"/>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1" name="正方形/長方形 500">
          <a:extLst>
            <a:ext uri="{FF2B5EF4-FFF2-40B4-BE49-F238E27FC236}">
              <a16:creationId xmlns:a16="http://schemas.microsoft.com/office/drawing/2014/main" id="{B39086C9-6FEB-4CC7-8E40-8AD3AD1C225B}"/>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2" name="正方形/長方形 501">
          <a:extLst>
            <a:ext uri="{FF2B5EF4-FFF2-40B4-BE49-F238E27FC236}">
              <a16:creationId xmlns:a16="http://schemas.microsoft.com/office/drawing/2014/main" id="{02961575-F6FB-422D-803B-465492AC18B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3" name="正方形/長方形 502">
          <a:extLst>
            <a:ext uri="{FF2B5EF4-FFF2-40B4-BE49-F238E27FC236}">
              <a16:creationId xmlns:a16="http://schemas.microsoft.com/office/drawing/2014/main" id="{FF327182-C14E-4A73-BCCD-CCFC79A7E0A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4" name="正方形/長方形 503">
          <a:extLst>
            <a:ext uri="{FF2B5EF4-FFF2-40B4-BE49-F238E27FC236}">
              <a16:creationId xmlns:a16="http://schemas.microsoft.com/office/drawing/2014/main" id="{26BF87C6-D1CE-490F-BEB6-D54C92F6CFA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5" name="正方形/長方形 504">
          <a:extLst>
            <a:ext uri="{FF2B5EF4-FFF2-40B4-BE49-F238E27FC236}">
              <a16:creationId xmlns:a16="http://schemas.microsoft.com/office/drawing/2014/main" id="{384D778A-E35A-4647-ABBC-700E4587E1D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6" name="正方形/長方形 505">
          <a:extLst>
            <a:ext uri="{FF2B5EF4-FFF2-40B4-BE49-F238E27FC236}">
              <a16:creationId xmlns:a16="http://schemas.microsoft.com/office/drawing/2014/main" id="{F66B3797-8D6C-4852-AD4D-53AD9005F04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7" name="正方形/長方形 506">
          <a:extLst>
            <a:ext uri="{FF2B5EF4-FFF2-40B4-BE49-F238E27FC236}">
              <a16:creationId xmlns:a16="http://schemas.microsoft.com/office/drawing/2014/main" id="{E642B2D8-E3BF-4DAD-96F5-6193D22FCBAB}"/>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8" name="テキスト ボックス 507">
          <a:extLst>
            <a:ext uri="{FF2B5EF4-FFF2-40B4-BE49-F238E27FC236}">
              <a16:creationId xmlns:a16="http://schemas.microsoft.com/office/drawing/2014/main" id="{FFD6B96D-FDF0-4A16-AB73-918F2B462FF2}"/>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9" name="直線コネクタ 508">
          <a:extLst>
            <a:ext uri="{FF2B5EF4-FFF2-40B4-BE49-F238E27FC236}">
              <a16:creationId xmlns:a16="http://schemas.microsoft.com/office/drawing/2014/main" id="{A48EB005-5C03-4E6F-B70D-C3AFB0074F1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0" name="テキスト ボックス 509">
          <a:extLst>
            <a:ext uri="{FF2B5EF4-FFF2-40B4-BE49-F238E27FC236}">
              <a16:creationId xmlns:a16="http://schemas.microsoft.com/office/drawing/2014/main" id="{16B3C531-34DF-452B-B62A-284B6FD4427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1" name="直線コネクタ 510">
          <a:extLst>
            <a:ext uri="{FF2B5EF4-FFF2-40B4-BE49-F238E27FC236}">
              <a16:creationId xmlns:a16="http://schemas.microsoft.com/office/drawing/2014/main" id="{463A0C16-E52A-41CF-B96F-80DA87BC7B9B}"/>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12" name="テキスト ボックス 511">
          <a:extLst>
            <a:ext uri="{FF2B5EF4-FFF2-40B4-BE49-F238E27FC236}">
              <a16:creationId xmlns:a16="http://schemas.microsoft.com/office/drawing/2014/main" id="{21675C8A-561F-4140-B6B7-01AACC26E97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3" name="直線コネクタ 512">
          <a:extLst>
            <a:ext uri="{FF2B5EF4-FFF2-40B4-BE49-F238E27FC236}">
              <a16:creationId xmlns:a16="http://schemas.microsoft.com/office/drawing/2014/main" id="{AE895F90-4F22-47D5-B65A-82D1CBBA7D05}"/>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4" name="テキスト ボックス 513">
          <a:extLst>
            <a:ext uri="{FF2B5EF4-FFF2-40B4-BE49-F238E27FC236}">
              <a16:creationId xmlns:a16="http://schemas.microsoft.com/office/drawing/2014/main" id="{B096E4CD-3081-4D3D-8E6C-FD4F6FA9775A}"/>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5" name="直線コネクタ 514">
          <a:extLst>
            <a:ext uri="{FF2B5EF4-FFF2-40B4-BE49-F238E27FC236}">
              <a16:creationId xmlns:a16="http://schemas.microsoft.com/office/drawing/2014/main" id="{7ED436BB-7B72-425C-8ECC-1D12370F7B3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6" name="テキスト ボックス 515">
          <a:extLst>
            <a:ext uri="{FF2B5EF4-FFF2-40B4-BE49-F238E27FC236}">
              <a16:creationId xmlns:a16="http://schemas.microsoft.com/office/drawing/2014/main" id="{79AF813B-FCB2-4450-A0FD-F2C44F203193}"/>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7" name="直線コネクタ 516">
          <a:extLst>
            <a:ext uri="{FF2B5EF4-FFF2-40B4-BE49-F238E27FC236}">
              <a16:creationId xmlns:a16="http://schemas.microsoft.com/office/drawing/2014/main" id="{1FB7FCF5-64C2-4DCD-A005-120112DF17CF}"/>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18" name="テキスト ボックス 517">
          <a:extLst>
            <a:ext uri="{FF2B5EF4-FFF2-40B4-BE49-F238E27FC236}">
              <a16:creationId xmlns:a16="http://schemas.microsoft.com/office/drawing/2014/main" id="{0A57AABA-A540-4655-A661-239913A0A16B}"/>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19" name="直線コネクタ 518">
          <a:extLst>
            <a:ext uri="{FF2B5EF4-FFF2-40B4-BE49-F238E27FC236}">
              <a16:creationId xmlns:a16="http://schemas.microsoft.com/office/drawing/2014/main" id="{23EAB481-5F28-4739-B9F2-D0984FC10054}"/>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0" name="テキスト ボックス 519">
          <a:extLst>
            <a:ext uri="{FF2B5EF4-FFF2-40B4-BE49-F238E27FC236}">
              <a16:creationId xmlns:a16="http://schemas.microsoft.com/office/drawing/2014/main" id="{2AA68DC7-1150-4BE8-A744-4D56231FFE0A}"/>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1" name="直線コネクタ 520">
          <a:extLst>
            <a:ext uri="{FF2B5EF4-FFF2-40B4-BE49-F238E27FC236}">
              <a16:creationId xmlns:a16="http://schemas.microsoft.com/office/drawing/2014/main" id="{B93BDA66-23C6-4C51-86A0-4BAE0222BAE3}"/>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22" name="テキスト ボックス 521">
          <a:extLst>
            <a:ext uri="{FF2B5EF4-FFF2-40B4-BE49-F238E27FC236}">
              <a16:creationId xmlns:a16="http://schemas.microsoft.com/office/drawing/2014/main" id="{4AA89E85-55AA-48C2-A8EA-07A1382ED111}"/>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3" name="直線コネクタ 522">
          <a:extLst>
            <a:ext uri="{FF2B5EF4-FFF2-40B4-BE49-F238E27FC236}">
              <a16:creationId xmlns:a16="http://schemas.microsoft.com/office/drawing/2014/main" id="{83C3B718-9769-441D-98C9-BCB460AB26A1}"/>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4" name="【保健センター・保健所】&#10;有形固定資産減価償却率グラフ枠">
          <a:extLst>
            <a:ext uri="{FF2B5EF4-FFF2-40B4-BE49-F238E27FC236}">
              <a16:creationId xmlns:a16="http://schemas.microsoft.com/office/drawing/2014/main" id="{80776B5E-BD06-4A4D-BD30-6A8C57302A3D}"/>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83276</xdr:rowOff>
    </xdr:from>
    <xdr:to>
      <xdr:col>85</xdr:col>
      <xdr:colOff>126364</xdr:colOff>
      <xdr:row>64</xdr:row>
      <xdr:rowOff>130628</xdr:rowOff>
    </xdr:to>
    <xdr:cxnSp macro="">
      <xdr:nvCxnSpPr>
        <xdr:cNvPr id="525" name="直線コネクタ 524">
          <a:extLst>
            <a:ext uri="{FF2B5EF4-FFF2-40B4-BE49-F238E27FC236}">
              <a16:creationId xmlns:a16="http://schemas.microsoft.com/office/drawing/2014/main" id="{EC40AE9C-6883-43DF-B0C1-E179DF48470F}"/>
            </a:ext>
          </a:extLst>
        </xdr:cNvPr>
        <xdr:cNvCxnSpPr/>
      </xdr:nvCxnSpPr>
      <xdr:spPr>
        <a:xfrm flipV="1">
          <a:off x="16318864" y="9684476"/>
          <a:ext cx="0" cy="1418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26" name="【保健センター・保健所】&#10;有形固定資産減価償却率最小値テキスト">
          <a:extLst>
            <a:ext uri="{FF2B5EF4-FFF2-40B4-BE49-F238E27FC236}">
              <a16:creationId xmlns:a16="http://schemas.microsoft.com/office/drawing/2014/main" id="{77474852-1B43-479A-A9CA-0FEE33F7927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27" name="直線コネクタ 526">
          <a:extLst>
            <a:ext uri="{FF2B5EF4-FFF2-40B4-BE49-F238E27FC236}">
              <a16:creationId xmlns:a16="http://schemas.microsoft.com/office/drawing/2014/main" id="{CFC8BD04-92E0-4316-8875-EBACDB2A5DD9}"/>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29953</xdr:rowOff>
    </xdr:from>
    <xdr:ext cx="405111" cy="259045"/>
    <xdr:sp macro="" textlink="">
      <xdr:nvSpPr>
        <xdr:cNvPr id="528" name="【保健センター・保健所】&#10;有形固定資産減価償却率最大値テキスト">
          <a:extLst>
            <a:ext uri="{FF2B5EF4-FFF2-40B4-BE49-F238E27FC236}">
              <a16:creationId xmlns:a16="http://schemas.microsoft.com/office/drawing/2014/main" id="{9B054B89-3FDB-4673-BF42-E6733350A9B6}"/>
            </a:ext>
          </a:extLst>
        </xdr:cNvPr>
        <xdr:cNvSpPr txBox="1"/>
      </xdr:nvSpPr>
      <xdr:spPr>
        <a:xfrm>
          <a:off x="16357600" y="945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83276</xdr:rowOff>
    </xdr:from>
    <xdr:to>
      <xdr:col>86</xdr:col>
      <xdr:colOff>25400</xdr:colOff>
      <xdr:row>56</xdr:row>
      <xdr:rowOff>83276</xdr:rowOff>
    </xdr:to>
    <xdr:cxnSp macro="">
      <xdr:nvCxnSpPr>
        <xdr:cNvPr id="529" name="直線コネクタ 528">
          <a:extLst>
            <a:ext uri="{FF2B5EF4-FFF2-40B4-BE49-F238E27FC236}">
              <a16:creationId xmlns:a16="http://schemas.microsoft.com/office/drawing/2014/main" id="{A2A9C7A4-48DB-4ED9-A394-6206450A7510}"/>
            </a:ext>
          </a:extLst>
        </xdr:cNvPr>
        <xdr:cNvCxnSpPr/>
      </xdr:nvCxnSpPr>
      <xdr:spPr>
        <a:xfrm>
          <a:off x="16230600" y="968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161489</xdr:rowOff>
    </xdr:from>
    <xdr:ext cx="405111" cy="259045"/>
    <xdr:sp macro="" textlink="">
      <xdr:nvSpPr>
        <xdr:cNvPr id="530" name="【保健センター・保健所】&#10;有形固定資産減価償却率平均値テキスト">
          <a:extLst>
            <a:ext uri="{FF2B5EF4-FFF2-40B4-BE49-F238E27FC236}">
              <a16:creationId xmlns:a16="http://schemas.microsoft.com/office/drawing/2014/main" id="{9443AA25-61C3-4DAD-9D57-BD8CE1E223E5}"/>
            </a:ext>
          </a:extLst>
        </xdr:cNvPr>
        <xdr:cNvSpPr txBox="1"/>
      </xdr:nvSpPr>
      <xdr:spPr>
        <a:xfrm>
          <a:off x="16357600" y="10105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138612</xdr:rowOff>
    </xdr:from>
    <xdr:to>
      <xdr:col>85</xdr:col>
      <xdr:colOff>177800</xdr:colOff>
      <xdr:row>60</xdr:row>
      <xdr:rowOff>68762</xdr:rowOff>
    </xdr:to>
    <xdr:sp macro="" textlink="">
      <xdr:nvSpPr>
        <xdr:cNvPr id="531" name="フローチャート: 判断 530">
          <a:extLst>
            <a:ext uri="{FF2B5EF4-FFF2-40B4-BE49-F238E27FC236}">
              <a16:creationId xmlns:a16="http://schemas.microsoft.com/office/drawing/2014/main" id="{3D10C1E0-C7CA-4D31-8552-897FE5D16B69}"/>
            </a:ext>
          </a:extLst>
        </xdr:cNvPr>
        <xdr:cNvSpPr/>
      </xdr:nvSpPr>
      <xdr:spPr>
        <a:xfrm>
          <a:off x="16268700" y="1025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81462</xdr:rowOff>
    </xdr:from>
    <xdr:to>
      <xdr:col>81</xdr:col>
      <xdr:colOff>101600</xdr:colOff>
      <xdr:row>60</xdr:row>
      <xdr:rowOff>11612</xdr:rowOff>
    </xdr:to>
    <xdr:sp macro="" textlink="">
      <xdr:nvSpPr>
        <xdr:cNvPr id="532" name="フローチャート: 判断 531">
          <a:extLst>
            <a:ext uri="{FF2B5EF4-FFF2-40B4-BE49-F238E27FC236}">
              <a16:creationId xmlns:a16="http://schemas.microsoft.com/office/drawing/2014/main" id="{6E37C574-1912-444D-A083-777796857ABC}"/>
            </a:ext>
          </a:extLst>
        </xdr:cNvPr>
        <xdr:cNvSpPr/>
      </xdr:nvSpPr>
      <xdr:spPr>
        <a:xfrm>
          <a:off x="154305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68399</xdr:rowOff>
    </xdr:from>
    <xdr:to>
      <xdr:col>76</xdr:col>
      <xdr:colOff>165100</xdr:colOff>
      <xdr:row>59</xdr:row>
      <xdr:rowOff>169999</xdr:rowOff>
    </xdr:to>
    <xdr:sp macro="" textlink="">
      <xdr:nvSpPr>
        <xdr:cNvPr id="533" name="フローチャート: 判断 532">
          <a:extLst>
            <a:ext uri="{FF2B5EF4-FFF2-40B4-BE49-F238E27FC236}">
              <a16:creationId xmlns:a16="http://schemas.microsoft.com/office/drawing/2014/main" id="{04B14D63-FFD9-4BA4-808B-339A62D57741}"/>
            </a:ext>
          </a:extLst>
        </xdr:cNvPr>
        <xdr:cNvSpPr/>
      </xdr:nvSpPr>
      <xdr:spPr>
        <a:xfrm>
          <a:off x="14541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25944</xdr:rowOff>
    </xdr:from>
    <xdr:to>
      <xdr:col>72</xdr:col>
      <xdr:colOff>38100</xdr:colOff>
      <xdr:row>59</xdr:row>
      <xdr:rowOff>127544</xdr:rowOff>
    </xdr:to>
    <xdr:sp macro="" textlink="">
      <xdr:nvSpPr>
        <xdr:cNvPr id="534" name="フローチャート: 判断 533">
          <a:extLst>
            <a:ext uri="{FF2B5EF4-FFF2-40B4-BE49-F238E27FC236}">
              <a16:creationId xmlns:a16="http://schemas.microsoft.com/office/drawing/2014/main" id="{EDBE1781-6B81-43D2-85B4-C61DCC446CFB}"/>
            </a:ext>
          </a:extLst>
        </xdr:cNvPr>
        <xdr:cNvSpPr/>
      </xdr:nvSpPr>
      <xdr:spPr>
        <a:xfrm>
          <a:off x="13652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29210</xdr:rowOff>
    </xdr:from>
    <xdr:to>
      <xdr:col>67</xdr:col>
      <xdr:colOff>101600</xdr:colOff>
      <xdr:row>59</xdr:row>
      <xdr:rowOff>130810</xdr:rowOff>
    </xdr:to>
    <xdr:sp macro="" textlink="">
      <xdr:nvSpPr>
        <xdr:cNvPr id="535" name="フローチャート: 判断 534">
          <a:extLst>
            <a:ext uri="{FF2B5EF4-FFF2-40B4-BE49-F238E27FC236}">
              <a16:creationId xmlns:a16="http://schemas.microsoft.com/office/drawing/2014/main" id="{3469B408-F4F4-41BE-B2AA-A0BA89B53E1D}"/>
            </a:ext>
          </a:extLst>
        </xdr:cNvPr>
        <xdr:cNvSpPr/>
      </xdr:nvSpPr>
      <xdr:spPr>
        <a:xfrm>
          <a:off x="12763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31450DDE-3ED3-4471-A801-988E33833B29}"/>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56581197-E0ED-47EC-8286-C19DAE2037BD}"/>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95CC2308-C69F-49BD-8273-293C468F2AD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CE00FC99-411E-4E44-A114-BE7C8E19EE9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485B0CF9-6AA3-4D93-BBFD-99B572C4293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143510</xdr:rowOff>
    </xdr:from>
    <xdr:to>
      <xdr:col>85</xdr:col>
      <xdr:colOff>177800</xdr:colOff>
      <xdr:row>61</xdr:row>
      <xdr:rowOff>73660</xdr:rowOff>
    </xdr:to>
    <xdr:sp macro="" textlink="">
      <xdr:nvSpPr>
        <xdr:cNvPr id="541" name="楕円 540">
          <a:extLst>
            <a:ext uri="{FF2B5EF4-FFF2-40B4-BE49-F238E27FC236}">
              <a16:creationId xmlns:a16="http://schemas.microsoft.com/office/drawing/2014/main" id="{78BBD4C1-C122-4369-BE47-AC1722B8F107}"/>
            </a:ext>
          </a:extLst>
        </xdr:cNvPr>
        <xdr:cNvSpPr/>
      </xdr:nvSpPr>
      <xdr:spPr>
        <a:xfrm>
          <a:off x="162687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121937</xdr:rowOff>
    </xdr:from>
    <xdr:ext cx="405111" cy="259045"/>
    <xdr:sp macro="" textlink="">
      <xdr:nvSpPr>
        <xdr:cNvPr id="542" name="【保健センター・保健所】&#10;有形固定資産減価償却率該当値テキスト">
          <a:extLst>
            <a:ext uri="{FF2B5EF4-FFF2-40B4-BE49-F238E27FC236}">
              <a16:creationId xmlns:a16="http://schemas.microsoft.com/office/drawing/2014/main" id="{1A5A5D32-F4D4-43B3-8289-504802404801}"/>
            </a:ext>
          </a:extLst>
        </xdr:cNvPr>
        <xdr:cNvSpPr txBox="1"/>
      </xdr:nvSpPr>
      <xdr:spPr>
        <a:xfrm>
          <a:off x="16357600"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110853</xdr:rowOff>
    </xdr:from>
    <xdr:to>
      <xdr:col>81</xdr:col>
      <xdr:colOff>101600</xdr:colOff>
      <xdr:row>61</xdr:row>
      <xdr:rowOff>41003</xdr:rowOff>
    </xdr:to>
    <xdr:sp macro="" textlink="">
      <xdr:nvSpPr>
        <xdr:cNvPr id="543" name="楕円 542">
          <a:extLst>
            <a:ext uri="{FF2B5EF4-FFF2-40B4-BE49-F238E27FC236}">
              <a16:creationId xmlns:a16="http://schemas.microsoft.com/office/drawing/2014/main" id="{9F00AAE9-F582-4296-878D-62F5B82C6001}"/>
            </a:ext>
          </a:extLst>
        </xdr:cNvPr>
        <xdr:cNvSpPr/>
      </xdr:nvSpPr>
      <xdr:spPr>
        <a:xfrm>
          <a:off x="15430500" y="1039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161653</xdr:rowOff>
    </xdr:from>
    <xdr:to>
      <xdr:col>85</xdr:col>
      <xdr:colOff>127000</xdr:colOff>
      <xdr:row>61</xdr:row>
      <xdr:rowOff>22860</xdr:rowOff>
    </xdr:to>
    <xdr:cxnSp macro="">
      <xdr:nvCxnSpPr>
        <xdr:cNvPr id="544" name="直線コネクタ 543">
          <a:extLst>
            <a:ext uri="{FF2B5EF4-FFF2-40B4-BE49-F238E27FC236}">
              <a16:creationId xmlns:a16="http://schemas.microsoft.com/office/drawing/2014/main" id="{B506BEE3-0AFA-48FC-8B5E-18D12517F4A8}"/>
            </a:ext>
          </a:extLst>
        </xdr:cNvPr>
        <xdr:cNvCxnSpPr/>
      </xdr:nvCxnSpPr>
      <xdr:spPr>
        <a:xfrm>
          <a:off x="15481300" y="1044865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76563</xdr:rowOff>
    </xdr:from>
    <xdr:to>
      <xdr:col>76</xdr:col>
      <xdr:colOff>165100</xdr:colOff>
      <xdr:row>61</xdr:row>
      <xdr:rowOff>6713</xdr:rowOff>
    </xdr:to>
    <xdr:sp macro="" textlink="">
      <xdr:nvSpPr>
        <xdr:cNvPr id="545" name="楕円 544">
          <a:extLst>
            <a:ext uri="{FF2B5EF4-FFF2-40B4-BE49-F238E27FC236}">
              <a16:creationId xmlns:a16="http://schemas.microsoft.com/office/drawing/2014/main" id="{CBC822EF-2196-43EF-92EF-4DF29DD98B90}"/>
            </a:ext>
          </a:extLst>
        </xdr:cNvPr>
        <xdr:cNvSpPr/>
      </xdr:nvSpPr>
      <xdr:spPr>
        <a:xfrm>
          <a:off x="14541500" y="1036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127363</xdr:rowOff>
    </xdr:from>
    <xdr:to>
      <xdr:col>81</xdr:col>
      <xdr:colOff>50800</xdr:colOff>
      <xdr:row>60</xdr:row>
      <xdr:rowOff>161653</xdr:rowOff>
    </xdr:to>
    <xdr:cxnSp macro="">
      <xdr:nvCxnSpPr>
        <xdr:cNvPr id="546" name="直線コネクタ 545">
          <a:extLst>
            <a:ext uri="{FF2B5EF4-FFF2-40B4-BE49-F238E27FC236}">
              <a16:creationId xmlns:a16="http://schemas.microsoft.com/office/drawing/2014/main" id="{D2E9890A-8FFE-4E8A-950E-C494C3A79D77}"/>
            </a:ext>
          </a:extLst>
        </xdr:cNvPr>
        <xdr:cNvCxnSpPr/>
      </xdr:nvCxnSpPr>
      <xdr:spPr>
        <a:xfrm>
          <a:off x="14592300" y="10414363"/>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43906</xdr:rowOff>
    </xdr:from>
    <xdr:to>
      <xdr:col>72</xdr:col>
      <xdr:colOff>38100</xdr:colOff>
      <xdr:row>60</xdr:row>
      <xdr:rowOff>145506</xdr:rowOff>
    </xdr:to>
    <xdr:sp macro="" textlink="">
      <xdr:nvSpPr>
        <xdr:cNvPr id="547" name="楕円 546">
          <a:extLst>
            <a:ext uri="{FF2B5EF4-FFF2-40B4-BE49-F238E27FC236}">
              <a16:creationId xmlns:a16="http://schemas.microsoft.com/office/drawing/2014/main" id="{6AAF99B6-A4CD-4839-96EE-9E222C56C96F}"/>
            </a:ext>
          </a:extLst>
        </xdr:cNvPr>
        <xdr:cNvSpPr/>
      </xdr:nvSpPr>
      <xdr:spPr>
        <a:xfrm>
          <a:off x="13652500" y="1033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94706</xdr:rowOff>
    </xdr:from>
    <xdr:to>
      <xdr:col>76</xdr:col>
      <xdr:colOff>114300</xdr:colOff>
      <xdr:row>60</xdr:row>
      <xdr:rowOff>127363</xdr:rowOff>
    </xdr:to>
    <xdr:cxnSp macro="">
      <xdr:nvCxnSpPr>
        <xdr:cNvPr id="548" name="直線コネクタ 547">
          <a:extLst>
            <a:ext uri="{FF2B5EF4-FFF2-40B4-BE49-F238E27FC236}">
              <a16:creationId xmlns:a16="http://schemas.microsoft.com/office/drawing/2014/main" id="{B2E62B97-6791-48BA-A4B4-7C69248D1E04}"/>
            </a:ext>
          </a:extLst>
        </xdr:cNvPr>
        <xdr:cNvCxnSpPr/>
      </xdr:nvCxnSpPr>
      <xdr:spPr>
        <a:xfrm>
          <a:off x="13703300" y="1038170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25944</xdr:rowOff>
    </xdr:from>
    <xdr:to>
      <xdr:col>67</xdr:col>
      <xdr:colOff>101600</xdr:colOff>
      <xdr:row>60</xdr:row>
      <xdr:rowOff>127544</xdr:rowOff>
    </xdr:to>
    <xdr:sp macro="" textlink="">
      <xdr:nvSpPr>
        <xdr:cNvPr id="549" name="楕円 548">
          <a:extLst>
            <a:ext uri="{FF2B5EF4-FFF2-40B4-BE49-F238E27FC236}">
              <a16:creationId xmlns:a16="http://schemas.microsoft.com/office/drawing/2014/main" id="{7FFA66BA-98A0-4BBC-BAB4-B2A79C6B49F8}"/>
            </a:ext>
          </a:extLst>
        </xdr:cNvPr>
        <xdr:cNvSpPr/>
      </xdr:nvSpPr>
      <xdr:spPr>
        <a:xfrm>
          <a:off x="12763500" y="1031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76744</xdr:rowOff>
    </xdr:from>
    <xdr:to>
      <xdr:col>71</xdr:col>
      <xdr:colOff>177800</xdr:colOff>
      <xdr:row>60</xdr:row>
      <xdr:rowOff>94706</xdr:rowOff>
    </xdr:to>
    <xdr:cxnSp macro="">
      <xdr:nvCxnSpPr>
        <xdr:cNvPr id="550" name="直線コネクタ 549">
          <a:extLst>
            <a:ext uri="{FF2B5EF4-FFF2-40B4-BE49-F238E27FC236}">
              <a16:creationId xmlns:a16="http://schemas.microsoft.com/office/drawing/2014/main" id="{618B0574-F735-4377-9A41-843A02218089}"/>
            </a:ext>
          </a:extLst>
        </xdr:cNvPr>
        <xdr:cNvCxnSpPr/>
      </xdr:nvCxnSpPr>
      <xdr:spPr>
        <a:xfrm>
          <a:off x="12814300" y="10363744"/>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28139</xdr:rowOff>
    </xdr:from>
    <xdr:ext cx="405111" cy="259045"/>
    <xdr:sp macro="" textlink="">
      <xdr:nvSpPr>
        <xdr:cNvPr id="551" name="n_1aveValue【保健センター・保健所】&#10;有形固定資産減価償却率">
          <a:extLst>
            <a:ext uri="{FF2B5EF4-FFF2-40B4-BE49-F238E27FC236}">
              <a16:creationId xmlns:a16="http://schemas.microsoft.com/office/drawing/2014/main" id="{E562994B-2C48-4D61-A69D-1176EB9BBA14}"/>
            </a:ext>
          </a:extLst>
        </xdr:cNvPr>
        <xdr:cNvSpPr txBox="1"/>
      </xdr:nvSpPr>
      <xdr:spPr>
        <a:xfrm>
          <a:off x="15266044" y="997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15076</xdr:rowOff>
    </xdr:from>
    <xdr:ext cx="405111" cy="259045"/>
    <xdr:sp macro="" textlink="">
      <xdr:nvSpPr>
        <xdr:cNvPr id="552" name="n_2aveValue【保健センター・保健所】&#10;有形固定資産減価償却率">
          <a:extLst>
            <a:ext uri="{FF2B5EF4-FFF2-40B4-BE49-F238E27FC236}">
              <a16:creationId xmlns:a16="http://schemas.microsoft.com/office/drawing/2014/main" id="{C5B4FB00-6DD8-498C-B99B-9A498A1C2566}"/>
            </a:ext>
          </a:extLst>
        </xdr:cNvPr>
        <xdr:cNvSpPr txBox="1"/>
      </xdr:nvSpPr>
      <xdr:spPr>
        <a:xfrm>
          <a:off x="14389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144071</xdr:rowOff>
    </xdr:from>
    <xdr:ext cx="405111" cy="259045"/>
    <xdr:sp macro="" textlink="">
      <xdr:nvSpPr>
        <xdr:cNvPr id="553" name="n_3aveValue【保健センター・保健所】&#10;有形固定資産減価償却率">
          <a:extLst>
            <a:ext uri="{FF2B5EF4-FFF2-40B4-BE49-F238E27FC236}">
              <a16:creationId xmlns:a16="http://schemas.microsoft.com/office/drawing/2014/main" id="{9BB4E806-DCA0-4175-94E0-3E7F95E24318}"/>
            </a:ext>
          </a:extLst>
        </xdr:cNvPr>
        <xdr:cNvSpPr txBox="1"/>
      </xdr:nvSpPr>
      <xdr:spPr>
        <a:xfrm>
          <a:off x="13500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147337</xdr:rowOff>
    </xdr:from>
    <xdr:ext cx="405111" cy="259045"/>
    <xdr:sp macro="" textlink="">
      <xdr:nvSpPr>
        <xdr:cNvPr id="554" name="n_4aveValue【保健センター・保健所】&#10;有形固定資産減価償却率">
          <a:extLst>
            <a:ext uri="{FF2B5EF4-FFF2-40B4-BE49-F238E27FC236}">
              <a16:creationId xmlns:a16="http://schemas.microsoft.com/office/drawing/2014/main" id="{33274C24-5DCB-4541-BE60-317EBBA2BEC6}"/>
            </a:ext>
          </a:extLst>
        </xdr:cNvPr>
        <xdr:cNvSpPr txBox="1"/>
      </xdr:nvSpPr>
      <xdr:spPr>
        <a:xfrm>
          <a:off x="12611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32130</xdr:rowOff>
    </xdr:from>
    <xdr:ext cx="405111" cy="259045"/>
    <xdr:sp macro="" textlink="">
      <xdr:nvSpPr>
        <xdr:cNvPr id="555" name="n_1mainValue【保健センター・保健所】&#10;有形固定資産減価償却率">
          <a:extLst>
            <a:ext uri="{FF2B5EF4-FFF2-40B4-BE49-F238E27FC236}">
              <a16:creationId xmlns:a16="http://schemas.microsoft.com/office/drawing/2014/main" id="{25AABC45-FDE0-48D2-8484-07F60D42815D}"/>
            </a:ext>
          </a:extLst>
        </xdr:cNvPr>
        <xdr:cNvSpPr txBox="1"/>
      </xdr:nvSpPr>
      <xdr:spPr>
        <a:xfrm>
          <a:off x="152660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169290</xdr:rowOff>
    </xdr:from>
    <xdr:ext cx="405111" cy="259045"/>
    <xdr:sp macro="" textlink="">
      <xdr:nvSpPr>
        <xdr:cNvPr id="556" name="n_2mainValue【保健センター・保健所】&#10;有形固定資産減価償却率">
          <a:extLst>
            <a:ext uri="{FF2B5EF4-FFF2-40B4-BE49-F238E27FC236}">
              <a16:creationId xmlns:a16="http://schemas.microsoft.com/office/drawing/2014/main" id="{0D78EB51-0542-4743-A560-3631F74482C0}"/>
            </a:ext>
          </a:extLst>
        </xdr:cNvPr>
        <xdr:cNvSpPr txBox="1"/>
      </xdr:nvSpPr>
      <xdr:spPr>
        <a:xfrm>
          <a:off x="14389744" y="1045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136633</xdr:rowOff>
    </xdr:from>
    <xdr:ext cx="405111" cy="259045"/>
    <xdr:sp macro="" textlink="">
      <xdr:nvSpPr>
        <xdr:cNvPr id="557" name="n_3mainValue【保健センター・保健所】&#10;有形固定資産減価償却率">
          <a:extLst>
            <a:ext uri="{FF2B5EF4-FFF2-40B4-BE49-F238E27FC236}">
              <a16:creationId xmlns:a16="http://schemas.microsoft.com/office/drawing/2014/main" id="{81CCAC80-758F-4ADE-AFF9-B64F96BD466B}"/>
            </a:ext>
          </a:extLst>
        </xdr:cNvPr>
        <xdr:cNvSpPr txBox="1"/>
      </xdr:nvSpPr>
      <xdr:spPr>
        <a:xfrm>
          <a:off x="13500744" y="1042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118671</xdr:rowOff>
    </xdr:from>
    <xdr:ext cx="405111" cy="259045"/>
    <xdr:sp macro="" textlink="">
      <xdr:nvSpPr>
        <xdr:cNvPr id="558" name="n_4mainValue【保健センター・保健所】&#10;有形固定資産減価償却率">
          <a:extLst>
            <a:ext uri="{FF2B5EF4-FFF2-40B4-BE49-F238E27FC236}">
              <a16:creationId xmlns:a16="http://schemas.microsoft.com/office/drawing/2014/main" id="{4063AE24-84CF-493E-9854-6F9E7F78A510}"/>
            </a:ext>
          </a:extLst>
        </xdr:cNvPr>
        <xdr:cNvSpPr txBox="1"/>
      </xdr:nvSpPr>
      <xdr:spPr>
        <a:xfrm>
          <a:off x="12611744" y="1040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9" name="正方形/長方形 558">
          <a:extLst>
            <a:ext uri="{FF2B5EF4-FFF2-40B4-BE49-F238E27FC236}">
              <a16:creationId xmlns:a16="http://schemas.microsoft.com/office/drawing/2014/main" id="{FB525B01-16F4-4BA2-BE2E-436C218CB05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0" name="正方形/長方形 559">
          <a:extLst>
            <a:ext uri="{FF2B5EF4-FFF2-40B4-BE49-F238E27FC236}">
              <a16:creationId xmlns:a16="http://schemas.microsoft.com/office/drawing/2014/main" id="{F9E46374-AFCA-435F-9ACA-31724007879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1" name="正方形/長方形 560">
          <a:extLst>
            <a:ext uri="{FF2B5EF4-FFF2-40B4-BE49-F238E27FC236}">
              <a16:creationId xmlns:a16="http://schemas.microsoft.com/office/drawing/2014/main" id="{38FF2E7F-589B-49DB-8618-708F5107848E}"/>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2" name="正方形/長方形 561">
          <a:extLst>
            <a:ext uri="{FF2B5EF4-FFF2-40B4-BE49-F238E27FC236}">
              <a16:creationId xmlns:a16="http://schemas.microsoft.com/office/drawing/2014/main" id="{A111CEEC-02F4-4088-9EBB-C1421DD31535}"/>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3" name="正方形/長方形 562">
          <a:extLst>
            <a:ext uri="{FF2B5EF4-FFF2-40B4-BE49-F238E27FC236}">
              <a16:creationId xmlns:a16="http://schemas.microsoft.com/office/drawing/2014/main" id="{4491A52F-750F-46AC-AD36-D6F813630D78}"/>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4" name="正方形/長方形 563">
          <a:extLst>
            <a:ext uri="{FF2B5EF4-FFF2-40B4-BE49-F238E27FC236}">
              <a16:creationId xmlns:a16="http://schemas.microsoft.com/office/drawing/2014/main" id="{F2E705B5-F98D-48A8-8506-574ED9B4A82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5" name="正方形/長方形 564">
          <a:extLst>
            <a:ext uri="{FF2B5EF4-FFF2-40B4-BE49-F238E27FC236}">
              <a16:creationId xmlns:a16="http://schemas.microsoft.com/office/drawing/2014/main" id="{AD288667-36CD-40B3-8CF5-A1731DD7482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6" name="正方形/長方形 565">
          <a:extLst>
            <a:ext uri="{FF2B5EF4-FFF2-40B4-BE49-F238E27FC236}">
              <a16:creationId xmlns:a16="http://schemas.microsoft.com/office/drawing/2014/main" id="{DB3F03F6-D824-4624-84AF-4CC694A2B29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7" name="テキスト ボックス 566">
          <a:extLst>
            <a:ext uri="{FF2B5EF4-FFF2-40B4-BE49-F238E27FC236}">
              <a16:creationId xmlns:a16="http://schemas.microsoft.com/office/drawing/2014/main" id="{B1409AF5-914C-4CD5-83C6-3588686EA39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8" name="直線コネクタ 567">
          <a:extLst>
            <a:ext uri="{FF2B5EF4-FFF2-40B4-BE49-F238E27FC236}">
              <a16:creationId xmlns:a16="http://schemas.microsoft.com/office/drawing/2014/main" id="{A5E5206F-FB73-4C86-B80B-559689CBFB6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69" name="直線コネクタ 568">
          <a:extLst>
            <a:ext uri="{FF2B5EF4-FFF2-40B4-BE49-F238E27FC236}">
              <a16:creationId xmlns:a16="http://schemas.microsoft.com/office/drawing/2014/main" id="{CD4F431B-1327-4D32-A0B9-64330DCB80AE}"/>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0" name="テキスト ボックス 569">
          <a:extLst>
            <a:ext uri="{FF2B5EF4-FFF2-40B4-BE49-F238E27FC236}">
              <a16:creationId xmlns:a16="http://schemas.microsoft.com/office/drawing/2014/main" id="{EAF80D64-EDF2-43CA-9AB4-0E99DF2F8485}"/>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1" name="直線コネクタ 570">
          <a:extLst>
            <a:ext uri="{FF2B5EF4-FFF2-40B4-BE49-F238E27FC236}">
              <a16:creationId xmlns:a16="http://schemas.microsoft.com/office/drawing/2014/main" id="{3EE84EB1-25BF-483D-B1CA-4C81232B36CF}"/>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2" name="テキスト ボックス 571">
          <a:extLst>
            <a:ext uri="{FF2B5EF4-FFF2-40B4-BE49-F238E27FC236}">
              <a16:creationId xmlns:a16="http://schemas.microsoft.com/office/drawing/2014/main" id="{D2DB25A9-BBDC-4CBB-8D9C-B7D9697E3665}"/>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3" name="直線コネクタ 572">
          <a:extLst>
            <a:ext uri="{FF2B5EF4-FFF2-40B4-BE49-F238E27FC236}">
              <a16:creationId xmlns:a16="http://schemas.microsoft.com/office/drawing/2014/main" id="{F5245CDA-93B4-42CB-A181-5FDD6346653F}"/>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4" name="テキスト ボックス 573">
          <a:extLst>
            <a:ext uri="{FF2B5EF4-FFF2-40B4-BE49-F238E27FC236}">
              <a16:creationId xmlns:a16="http://schemas.microsoft.com/office/drawing/2014/main" id="{04F5AF63-369C-4627-A4AF-AD828AD46B6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5" name="直線コネクタ 574">
          <a:extLst>
            <a:ext uri="{FF2B5EF4-FFF2-40B4-BE49-F238E27FC236}">
              <a16:creationId xmlns:a16="http://schemas.microsoft.com/office/drawing/2014/main" id="{EF93FB9E-28AB-4505-B1F4-F340D2C14841}"/>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6" name="テキスト ボックス 575">
          <a:extLst>
            <a:ext uri="{FF2B5EF4-FFF2-40B4-BE49-F238E27FC236}">
              <a16:creationId xmlns:a16="http://schemas.microsoft.com/office/drawing/2014/main" id="{5C59E27B-90CE-4749-9777-D1ED5D590D31}"/>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7" name="直線コネクタ 576">
          <a:extLst>
            <a:ext uri="{FF2B5EF4-FFF2-40B4-BE49-F238E27FC236}">
              <a16:creationId xmlns:a16="http://schemas.microsoft.com/office/drawing/2014/main" id="{E5770869-A25B-48FE-9128-FE25F30956FF}"/>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8" name="テキスト ボックス 577">
          <a:extLst>
            <a:ext uri="{FF2B5EF4-FFF2-40B4-BE49-F238E27FC236}">
              <a16:creationId xmlns:a16="http://schemas.microsoft.com/office/drawing/2014/main" id="{70EC56E0-911B-4DF3-99DA-76A75F1DEE63}"/>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9" name="直線コネクタ 578">
          <a:extLst>
            <a:ext uri="{FF2B5EF4-FFF2-40B4-BE49-F238E27FC236}">
              <a16:creationId xmlns:a16="http://schemas.microsoft.com/office/drawing/2014/main" id="{BCDAADBC-00FC-4D25-A176-819C4A359C9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0" name="テキスト ボックス 579">
          <a:extLst>
            <a:ext uri="{FF2B5EF4-FFF2-40B4-BE49-F238E27FC236}">
              <a16:creationId xmlns:a16="http://schemas.microsoft.com/office/drawing/2014/main" id="{BBD67B8D-2599-473C-9E40-6AB0B713C384}"/>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1" name="【保健センター・保健所】&#10;一人当たり面積グラフ枠">
          <a:extLst>
            <a:ext uri="{FF2B5EF4-FFF2-40B4-BE49-F238E27FC236}">
              <a16:creationId xmlns:a16="http://schemas.microsoft.com/office/drawing/2014/main" id="{D0FC1F9E-B82F-402F-9A24-BD3EC577776C}"/>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144780</xdr:rowOff>
    </xdr:from>
    <xdr:to>
      <xdr:col>116</xdr:col>
      <xdr:colOff>62864</xdr:colOff>
      <xdr:row>64</xdr:row>
      <xdr:rowOff>64770</xdr:rowOff>
    </xdr:to>
    <xdr:cxnSp macro="">
      <xdr:nvCxnSpPr>
        <xdr:cNvPr id="582" name="直線コネクタ 581">
          <a:extLst>
            <a:ext uri="{FF2B5EF4-FFF2-40B4-BE49-F238E27FC236}">
              <a16:creationId xmlns:a16="http://schemas.microsoft.com/office/drawing/2014/main" id="{171E040D-F4AA-4D50-9328-55CDF5812F99}"/>
            </a:ext>
          </a:extLst>
        </xdr:cNvPr>
        <xdr:cNvCxnSpPr/>
      </xdr:nvCxnSpPr>
      <xdr:spPr>
        <a:xfrm flipV="1">
          <a:off x="22160864" y="957453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583" name="【保健センター・保健所】&#10;一人当たり面積最小値テキスト">
          <a:extLst>
            <a:ext uri="{FF2B5EF4-FFF2-40B4-BE49-F238E27FC236}">
              <a16:creationId xmlns:a16="http://schemas.microsoft.com/office/drawing/2014/main" id="{7CCF1189-2A2A-44D2-B0FA-F14388F14FE5}"/>
            </a:ext>
          </a:extLst>
        </xdr:cNvPr>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584" name="直線コネクタ 583">
          <a:extLst>
            <a:ext uri="{FF2B5EF4-FFF2-40B4-BE49-F238E27FC236}">
              <a16:creationId xmlns:a16="http://schemas.microsoft.com/office/drawing/2014/main" id="{1FE3CD82-3B53-453E-AC48-C678C63838F0}"/>
            </a:ext>
          </a:extLst>
        </xdr:cNvPr>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91457</xdr:rowOff>
    </xdr:from>
    <xdr:ext cx="469744" cy="259045"/>
    <xdr:sp macro="" textlink="">
      <xdr:nvSpPr>
        <xdr:cNvPr id="585" name="【保健センター・保健所】&#10;一人当たり面積最大値テキスト">
          <a:extLst>
            <a:ext uri="{FF2B5EF4-FFF2-40B4-BE49-F238E27FC236}">
              <a16:creationId xmlns:a16="http://schemas.microsoft.com/office/drawing/2014/main" id="{CCAA460B-7144-436D-8BBA-B67B95F600E8}"/>
            </a:ext>
          </a:extLst>
        </xdr:cNvPr>
        <xdr:cNvSpPr txBox="1"/>
      </xdr:nvSpPr>
      <xdr:spPr>
        <a:xfrm>
          <a:off x="22199600" y="934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144780</xdr:rowOff>
    </xdr:from>
    <xdr:to>
      <xdr:col>116</xdr:col>
      <xdr:colOff>152400</xdr:colOff>
      <xdr:row>55</xdr:row>
      <xdr:rowOff>144780</xdr:rowOff>
    </xdr:to>
    <xdr:cxnSp macro="">
      <xdr:nvCxnSpPr>
        <xdr:cNvPr id="586" name="直線コネクタ 585">
          <a:extLst>
            <a:ext uri="{FF2B5EF4-FFF2-40B4-BE49-F238E27FC236}">
              <a16:creationId xmlns:a16="http://schemas.microsoft.com/office/drawing/2014/main" id="{E102062D-BCCC-4746-9B44-0158D3C994BF}"/>
            </a:ext>
          </a:extLst>
        </xdr:cNvPr>
        <xdr:cNvCxnSpPr/>
      </xdr:nvCxnSpPr>
      <xdr:spPr>
        <a:xfrm>
          <a:off x="22072600" y="957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93997</xdr:rowOff>
    </xdr:from>
    <xdr:ext cx="469744" cy="259045"/>
    <xdr:sp macro="" textlink="">
      <xdr:nvSpPr>
        <xdr:cNvPr id="587" name="【保健センター・保健所】&#10;一人当たり面積平均値テキスト">
          <a:extLst>
            <a:ext uri="{FF2B5EF4-FFF2-40B4-BE49-F238E27FC236}">
              <a16:creationId xmlns:a16="http://schemas.microsoft.com/office/drawing/2014/main" id="{C0EE5CB9-7FF3-481D-9235-1686E1370710}"/>
            </a:ext>
          </a:extLst>
        </xdr:cNvPr>
        <xdr:cNvSpPr txBox="1"/>
      </xdr:nvSpPr>
      <xdr:spPr>
        <a:xfrm>
          <a:off x="22199600" y="105524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71120</xdr:rowOff>
    </xdr:from>
    <xdr:to>
      <xdr:col>116</xdr:col>
      <xdr:colOff>114300</xdr:colOff>
      <xdr:row>63</xdr:row>
      <xdr:rowOff>1270</xdr:rowOff>
    </xdr:to>
    <xdr:sp macro="" textlink="">
      <xdr:nvSpPr>
        <xdr:cNvPr id="588" name="フローチャート: 判断 587">
          <a:extLst>
            <a:ext uri="{FF2B5EF4-FFF2-40B4-BE49-F238E27FC236}">
              <a16:creationId xmlns:a16="http://schemas.microsoft.com/office/drawing/2014/main" id="{BF0B1832-419C-46C3-97A0-B36B1E5B7461}"/>
            </a:ext>
          </a:extLst>
        </xdr:cNvPr>
        <xdr:cNvSpPr/>
      </xdr:nvSpPr>
      <xdr:spPr>
        <a:xfrm>
          <a:off x="22110700" y="1070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48260</xdr:rowOff>
    </xdr:from>
    <xdr:to>
      <xdr:col>112</xdr:col>
      <xdr:colOff>38100</xdr:colOff>
      <xdr:row>62</xdr:row>
      <xdr:rowOff>149860</xdr:rowOff>
    </xdr:to>
    <xdr:sp macro="" textlink="">
      <xdr:nvSpPr>
        <xdr:cNvPr id="589" name="フローチャート: 判断 588">
          <a:extLst>
            <a:ext uri="{FF2B5EF4-FFF2-40B4-BE49-F238E27FC236}">
              <a16:creationId xmlns:a16="http://schemas.microsoft.com/office/drawing/2014/main" id="{69A12E68-7B79-46FA-BBF2-368E99BA5EC6}"/>
            </a:ext>
          </a:extLst>
        </xdr:cNvPr>
        <xdr:cNvSpPr/>
      </xdr:nvSpPr>
      <xdr:spPr>
        <a:xfrm>
          <a:off x="212725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93980</xdr:rowOff>
    </xdr:from>
    <xdr:to>
      <xdr:col>107</xdr:col>
      <xdr:colOff>101600</xdr:colOff>
      <xdr:row>63</xdr:row>
      <xdr:rowOff>24130</xdr:rowOff>
    </xdr:to>
    <xdr:sp macro="" textlink="">
      <xdr:nvSpPr>
        <xdr:cNvPr id="590" name="フローチャート: 判断 589">
          <a:extLst>
            <a:ext uri="{FF2B5EF4-FFF2-40B4-BE49-F238E27FC236}">
              <a16:creationId xmlns:a16="http://schemas.microsoft.com/office/drawing/2014/main" id="{B6096B2B-6559-40B1-8393-C319F7907414}"/>
            </a:ext>
          </a:extLst>
        </xdr:cNvPr>
        <xdr:cNvSpPr/>
      </xdr:nvSpPr>
      <xdr:spPr>
        <a:xfrm>
          <a:off x="20383500" y="1072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101600</xdr:rowOff>
    </xdr:from>
    <xdr:to>
      <xdr:col>102</xdr:col>
      <xdr:colOff>165100</xdr:colOff>
      <xdr:row>63</xdr:row>
      <xdr:rowOff>31750</xdr:rowOff>
    </xdr:to>
    <xdr:sp macro="" textlink="">
      <xdr:nvSpPr>
        <xdr:cNvPr id="591" name="フローチャート: 判断 590">
          <a:extLst>
            <a:ext uri="{FF2B5EF4-FFF2-40B4-BE49-F238E27FC236}">
              <a16:creationId xmlns:a16="http://schemas.microsoft.com/office/drawing/2014/main" id="{D2CB45AB-36BE-42AE-84B1-74244BC194BA}"/>
            </a:ext>
          </a:extLst>
        </xdr:cNvPr>
        <xdr:cNvSpPr/>
      </xdr:nvSpPr>
      <xdr:spPr>
        <a:xfrm>
          <a:off x="19494500" y="1073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105410</xdr:rowOff>
    </xdr:from>
    <xdr:to>
      <xdr:col>98</xdr:col>
      <xdr:colOff>38100</xdr:colOff>
      <xdr:row>63</xdr:row>
      <xdr:rowOff>35560</xdr:rowOff>
    </xdr:to>
    <xdr:sp macro="" textlink="">
      <xdr:nvSpPr>
        <xdr:cNvPr id="592" name="フローチャート: 判断 591">
          <a:extLst>
            <a:ext uri="{FF2B5EF4-FFF2-40B4-BE49-F238E27FC236}">
              <a16:creationId xmlns:a16="http://schemas.microsoft.com/office/drawing/2014/main" id="{1D947125-6228-44A3-BD0E-03C3ED298D21}"/>
            </a:ext>
          </a:extLst>
        </xdr:cNvPr>
        <xdr:cNvSpPr/>
      </xdr:nvSpPr>
      <xdr:spPr>
        <a:xfrm>
          <a:off x="18605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E4B929E3-6749-499B-8981-D735D4FD743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8715961A-8B6B-41C7-8E41-B725A4DF448F}"/>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17C58569-6DE3-474A-BD7E-B4275408839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DE9CE075-7AE1-47DC-8D03-64559AAFDDA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886ECBD9-A006-42F4-B543-2773F32291D6}"/>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82550</xdr:rowOff>
    </xdr:from>
    <xdr:to>
      <xdr:col>116</xdr:col>
      <xdr:colOff>114300</xdr:colOff>
      <xdr:row>63</xdr:row>
      <xdr:rowOff>12700</xdr:rowOff>
    </xdr:to>
    <xdr:sp macro="" textlink="">
      <xdr:nvSpPr>
        <xdr:cNvPr id="598" name="楕円 597">
          <a:extLst>
            <a:ext uri="{FF2B5EF4-FFF2-40B4-BE49-F238E27FC236}">
              <a16:creationId xmlns:a16="http://schemas.microsoft.com/office/drawing/2014/main" id="{C6A961CC-9846-4B2C-831F-ED51023C7FB5}"/>
            </a:ext>
          </a:extLst>
        </xdr:cNvPr>
        <xdr:cNvSpPr/>
      </xdr:nvSpPr>
      <xdr:spPr>
        <a:xfrm>
          <a:off x="22110700" y="1071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60977</xdr:rowOff>
    </xdr:from>
    <xdr:ext cx="469744" cy="259045"/>
    <xdr:sp macro="" textlink="">
      <xdr:nvSpPr>
        <xdr:cNvPr id="599" name="【保健センター・保健所】&#10;一人当たり面積該当値テキスト">
          <a:extLst>
            <a:ext uri="{FF2B5EF4-FFF2-40B4-BE49-F238E27FC236}">
              <a16:creationId xmlns:a16="http://schemas.microsoft.com/office/drawing/2014/main" id="{CF8829BB-B7AD-452D-BA10-69840CFA2C3D}"/>
            </a:ext>
          </a:extLst>
        </xdr:cNvPr>
        <xdr:cNvSpPr txBox="1"/>
      </xdr:nvSpPr>
      <xdr:spPr>
        <a:xfrm>
          <a:off x="2219960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86360</xdr:rowOff>
    </xdr:from>
    <xdr:to>
      <xdr:col>112</xdr:col>
      <xdr:colOff>38100</xdr:colOff>
      <xdr:row>63</xdr:row>
      <xdr:rowOff>16510</xdr:rowOff>
    </xdr:to>
    <xdr:sp macro="" textlink="">
      <xdr:nvSpPr>
        <xdr:cNvPr id="600" name="楕円 599">
          <a:extLst>
            <a:ext uri="{FF2B5EF4-FFF2-40B4-BE49-F238E27FC236}">
              <a16:creationId xmlns:a16="http://schemas.microsoft.com/office/drawing/2014/main" id="{2FAB8AFA-E98C-426A-B298-345F40B02FD5}"/>
            </a:ext>
          </a:extLst>
        </xdr:cNvPr>
        <xdr:cNvSpPr/>
      </xdr:nvSpPr>
      <xdr:spPr>
        <a:xfrm>
          <a:off x="21272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133350</xdr:rowOff>
    </xdr:from>
    <xdr:to>
      <xdr:col>116</xdr:col>
      <xdr:colOff>63500</xdr:colOff>
      <xdr:row>62</xdr:row>
      <xdr:rowOff>137160</xdr:rowOff>
    </xdr:to>
    <xdr:cxnSp macro="">
      <xdr:nvCxnSpPr>
        <xdr:cNvPr id="601" name="直線コネクタ 600">
          <a:extLst>
            <a:ext uri="{FF2B5EF4-FFF2-40B4-BE49-F238E27FC236}">
              <a16:creationId xmlns:a16="http://schemas.microsoft.com/office/drawing/2014/main" id="{EC05CFEB-B0F8-4932-ADBD-165130AD856B}"/>
            </a:ext>
          </a:extLst>
        </xdr:cNvPr>
        <xdr:cNvCxnSpPr/>
      </xdr:nvCxnSpPr>
      <xdr:spPr>
        <a:xfrm flipV="1">
          <a:off x="21323300" y="1076325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90170</xdr:rowOff>
    </xdr:from>
    <xdr:to>
      <xdr:col>107</xdr:col>
      <xdr:colOff>101600</xdr:colOff>
      <xdr:row>63</xdr:row>
      <xdr:rowOff>20320</xdr:rowOff>
    </xdr:to>
    <xdr:sp macro="" textlink="">
      <xdr:nvSpPr>
        <xdr:cNvPr id="602" name="楕円 601">
          <a:extLst>
            <a:ext uri="{FF2B5EF4-FFF2-40B4-BE49-F238E27FC236}">
              <a16:creationId xmlns:a16="http://schemas.microsoft.com/office/drawing/2014/main" id="{03F67EB2-2C36-47EF-8B8A-BED27F24671B}"/>
            </a:ext>
          </a:extLst>
        </xdr:cNvPr>
        <xdr:cNvSpPr/>
      </xdr:nvSpPr>
      <xdr:spPr>
        <a:xfrm>
          <a:off x="203835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137160</xdr:rowOff>
    </xdr:from>
    <xdr:to>
      <xdr:col>111</xdr:col>
      <xdr:colOff>177800</xdr:colOff>
      <xdr:row>62</xdr:row>
      <xdr:rowOff>140970</xdr:rowOff>
    </xdr:to>
    <xdr:cxnSp macro="">
      <xdr:nvCxnSpPr>
        <xdr:cNvPr id="603" name="直線コネクタ 602">
          <a:extLst>
            <a:ext uri="{FF2B5EF4-FFF2-40B4-BE49-F238E27FC236}">
              <a16:creationId xmlns:a16="http://schemas.microsoft.com/office/drawing/2014/main" id="{7414CFE6-6E8E-4E73-8EAD-8C23AE6C471B}"/>
            </a:ext>
          </a:extLst>
        </xdr:cNvPr>
        <xdr:cNvCxnSpPr/>
      </xdr:nvCxnSpPr>
      <xdr:spPr>
        <a:xfrm flipV="1">
          <a:off x="20434300" y="107670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93980</xdr:rowOff>
    </xdr:from>
    <xdr:to>
      <xdr:col>102</xdr:col>
      <xdr:colOff>165100</xdr:colOff>
      <xdr:row>63</xdr:row>
      <xdr:rowOff>24130</xdr:rowOff>
    </xdr:to>
    <xdr:sp macro="" textlink="">
      <xdr:nvSpPr>
        <xdr:cNvPr id="604" name="楕円 603">
          <a:extLst>
            <a:ext uri="{FF2B5EF4-FFF2-40B4-BE49-F238E27FC236}">
              <a16:creationId xmlns:a16="http://schemas.microsoft.com/office/drawing/2014/main" id="{D8E1FF93-6B7F-47B4-99E1-19587EAB8903}"/>
            </a:ext>
          </a:extLst>
        </xdr:cNvPr>
        <xdr:cNvSpPr/>
      </xdr:nvSpPr>
      <xdr:spPr>
        <a:xfrm>
          <a:off x="19494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140970</xdr:rowOff>
    </xdr:from>
    <xdr:to>
      <xdr:col>107</xdr:col>
      <xdr:colOff>50800</xdr:colOff>
      <xdr:row>62</xdr:row>
      <xdr:rowOff>144780</xdr:rowOff>
    </xdr:to>
    <xdr:cxnSp macro="">
      <xdr:nvCxnSpPr>
        <xdr:cNvPr id="605" name="直線コネクタ 604">
          <a:extLst>
            <a:ext uri="{FF2B5EF4-FFF2-40B4-BE49-F238E27FC236}">
              <a16:creationId xmlns:a16="http://schemas.microsoft.com/office/drawing/2014/main" id="{A90241E9-33FB-4A5E-BC3E-329D905AC268}"/>
            </a:ext>
          </a:extLst>
        </xdr:cNvPr>
        <xdr:cNvCxnSpPr/>
      </xdr:nvCxnSpPr>
      <xdr:spPr>
        <a:xfrm flipV="1">
          <a:off x="19545300" y="107708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97790</xdr:rowOff>
    </xdr:from>
    <xdr:to>
      <xdr:col>98</xdr:col>
      <xdr:colOff>38100</xdr:colOff>
      <xdr:row>63</xdr:row>
      <xdr:rowOff>27940</xdr:rowOff>
    </xdr:to>
    <xdr:sp macro="" textlink="">
      <xdr:nvSpPr>
        <xdr:cNvPr id="606" name="楕円 605">
          <a:extLst>
            <a:ext uri="{FF2B5EF4-FFF2-40B4-BE49-F238E27FC236}">
              <a16:creationId xmlns:a16="http://schemas.microsoft.com/office/drawing/2014/main" id="{D9331187-E578-472F-B260-CA8BF1103C1E}"/>
            </a:ext>
          </a:extLst>
        </xdr:cNvPr>
        <xdr:cNvSpPr/>
      </xdr:nvSpPr>
      <xdr:spPr>
        <a:xfrm>
          <a:off x="18605500" y="1072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144780</xdr:rowOff>
    </xdr:from>
    <xdr:to>
      <xdr:col>102</xdr:col>
      <xdr:colOff>114300</xdr:colOff>
      <xdr:row>62</xdr:row>
      <xdr:rowOff>148590</xdr:rowOff>
    </xdr:to>
    <xdr:cxnSp macro="">
      <xdr:nvCxnSpPr>
        <xdr:cNvPr id="607" name="直線コネクタ 606">
          <a:extLst>
            <a:ext uri="{FF2B5EF4-FFF2-40B4-BE49-F238E27FC236}">
              <a16:creationId xmlns:a16="http://schemas.microsoft.com/office/drawing/2014/main" id="{5E463B59-D814-4013-92EE-B3252F2D029A}"/>
            </a:ext>
          </a:extLst>
        </xdr:cNvPr>
        <xdr:cNvCxnSpPr/>
      </xdr:nvCxnSpPr>
      <xdr:spPr>
        <a:xfrm flipV="1">
          <a:off x="18656300" y="107746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166387</xdr:rowOff>
    </xdr:from>
    <xdr:ext cx="469744" cy="259045"/>
    <xdr:sp macro="" textlink="">
      <xdr:nvSpPr>
        <xdr:cNvPr id="608" name="n_1aveValue【保健センター・保健所】&#10;一人当たり面積">
          <a:extLst>
            <a:ext uri="{FF2B5EF4-FFF2-40B4-BE49-F238E27FC236}">
              <a16:creationId xmlns:a16="http://schemas.microsoft.com/office/drawing/2014/main" id="{8D424254-ECD2-4E8E-8520-FB00DDF576B8}"/>
            </a:ext>
          </a:extLst>
        </xdr:cNvPr>
        <xdr:cNvSpPr txBox="1"/>
      </xdr:nvSpPr>
      <xdr:spPr>
        <a:xfrm>
          <a:off x="21075727" y="10453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15257</xdr:rowOff>
    </xdr:from>
    <xdr:ext cx="469744" cy="259045"/>
    <xdr:sp macro="" textlink="">
      <xdr:nvSpPr>
        <xdr:cNvPr id="609" name="n_2aveValue【保健センター・保健所】&#10;一人当たり面積">
          <a:extLst>
            <a:ext uri="{FF2B5EF4-FFF2-40B4-BE49-F238E27FC236}">
              <a16:creationId xmlns:a16="http://schemas.microsoft.com/office/drawing/2014/main" id="{25C26CBD-80D8-4CE9-8C05-FA44C3FBEC56}"/>
            </a:ext>
          </a:extLst>
        </xdr:cNvPr>
        <xdr:cNvSpPr txBox="1"/>
      </xdr:nvSpPr>
      <xdr:spPr>
        <a:xfrm>
          <a:off x="2019942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22877</xdr:rowOff>
    </xdr:from>
    <xdr:ext cx="469744" cy="259045"/>
    <xdr:sp macro="" textlink="">
      <xdr:nvSpPr>
        <xdr:cNvPr id="610" name="n_3aveValue【保健センター・保健所】&#10;一人当たり面積">
          <a:extLst>
            <a:ext uri="{FF2B5EF4-FFF2-40B4-BE49-F238E27FC236}">
              <a16:creationId xmlns:a16="http://schemas.microsoft.com/office/drawing/2014/main" id="{84C813F0-27D2-43DF-873D-B0C27FAD8245}"/>
            </a:ext>
          </a:extLst>
        </xdr:cNvPr>
        <xdr:cNvSpPr txBox="1"/>
      </xdr:nvSpPr>
      <xdr:spPr>
        <a:xfrm>
          <a:off x="19310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26687</xdr:rowOff>
    </xdr:from>
    <xdr:ext cx="469744" cy="259045"/>
    <xdr:sp macro="" textlink="">
      <xdr:nvSpPr>
        <xdr:cNvPr id="611" name="n_4aveValue【保健センター・保健所】&#10;一人当たり面積">
          <a:extLst>
            <a:ext uri="{FF2B5EF4-FFF2-40B4-BE49-F238E27FC236}">
              <a16:creationId xmlns:a16="http://schemas.microsoft.com/office/drawing/2014/main" id="{C922DC2F-C0A4-4CCD-86F8-92F1A59D2B27}"/>
            </a:ext>
          </a:extLst>
        </xdr:cNvPr>
        <xdr:cNvSpPr txBox="1"/>
      </xdr:nvSpPr>
      <xdr:spPr>
        <a:xfrm>
          <a:off x="18421427" y="1082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7637</xdr:rowOff>
    </xdr:from>
    <xdr:ext cx="469744" cy="259045"/>
    <xdr:sp macro="" textlink="">
      <xdr:nvSpPr>
        <xdr:cNvPr id="612" name="n_1mainValue【保健センター・保健所】&#10;一人当たり面積">
          <a:extLst>
            <a:ext uri="{FF2B5EF4-FFF2-40B4-BE49-F238E27FC236}">
              <a16:creationId xmlns:a16="http://schemas.microsoft.com/office/drawing/2014/main" id="{74FEF3EE-FDB5-4BA9-9A1D-D89EDDC02EA4}"/>
            </a:ext>
          </a:extLst>
        </xdr:cNvPr>
        <xdr:cNvSpPr txBox="1"/>
      </xdr:nvSpPr>
      <xdr:spPr>
        <a:xfrm>
          <a:off x="2107572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36847</xdr:rowOff>
    </xdr:from>
    <xdr:ext cx="469744" cy="259045"/>
    <xdr:sp macro="" textlink="">
      <xdr:nvSpPr>
        <xdr:cNvPr id="613" name="n_2mainValue【保健センター・保健所】&#10;一人当たり面積">
          <a:extLst>
            <a:ext uri="{FF2B5EF4-FFF2-40B4-BE49-F238E27FC236}">
              <a16:creationId xmlns:a16="http://schemas.microsoft.com/office/drawing/2014/main" id="{B7DC2298-FE56-4479-913D-97CA5F89FD61}"/>
            </a:ext>
          </a:extLst>
        </xdr:cNvPr>
        <xdr:cNvSpPr txBox="1"/>
      </xdr:nvSpPr>
      <xdr:spPr>
        <a:xfrm>
          <a:off x="201994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40657</xdr:rowOff>
    </xdr:from>
    <xdr:ext cx="469744" cy="259045"/>
    <xdr:sp macro="" textlink="">
      <xdr:nvSpPr>
        <xdr:cNvPr id="614" name="n_3mainValue【保健センター・保健所】&#10;一人当たり面積">
          <a:extLst>
            <a:ext uri="{FF2B5EF4-FFF2-40B4-BE49-F238E27FC236}">
              <a16:creationId xmlns:a16="http://schemas.microsoft.com/office/drawing/2014/main" id="{43808331-CF26-482E-AE4B-A5BA6A50AFD9}"/>
            </a:ext>
          </a:extLst>
        </xdr:cNvPr>
        <xdr:cNvSpPr txBox="1"/>
      </xdr:nvSpPr>
      <xdr:spPr>
        <a:xfrm>
          <a:off x="19310427"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44467</xdr:rowOff>
    </xdr:from>
    <xdr:ext cx="469744" cy="259045"/>
    <xdr:sp macro="" textlink="">
      <xdr:nvSpPr>
        <xdr:cNvPr id="615" name="n_4mainValue【保健センター・保健所】&#10;一人当たり面積">
          <a:extLst>
            <a:ext uri="{FF2B5EF4-FFF2-40B4-BE49-F238E27FC236}">
              <a16:creationId xmlns:a16="http://schemas.microsoft.com/office/drawing/2014/main" id="{2D5C852F-F4D3-4421-8222-17C409D7A0A6}"/>
            </a:ext>
          </a:extLst>
        </xdr:cNvPr>
        <xdr:cNvSpPr txBox="1"/>
      </xdr:nvSpPr>
      <xdr:spPr>
        <a:xfrm>
          <a:off x="18421427"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6" name="正方形/長方形 615">
          <a:extLst>
            <a:ext uri="{FF2B5EF4-FFF2-40B4-BE49-F238E27FC236}">
              <a16:creationId xmlns:a16="http://schemas.microsoft.com/office/drawing/2014/main" id="{74889199-65FA-45E1-8289-D1546EEB634E}"/>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7" name="正方形/長方形 616">
          <a:extLst>
            <a:ext uri="{FF2B5EF4-FFF2-40B4-BE49-F238E27FC236}">
              <a16:creationId xmlns:a16="http://schemas.microsoft.com/office/drawing/2014/main" id="{0CD4F6B6-A4A2-4BA3-910C-935E8038BC8A}"/>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8" name="正方形/長方形 617">
          <a:extLst>
            <a:ext uri="{FF2B5EF4-FFF2-40B4-BE49-F238E27FC236}">
              <a16:creationId xmlns:a16="http://schemas.microsoft.com/office/drawing/2014/main" id="{3A045A22-D598-46F0-8A46-13DCA0360AF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9" name="正方形/長方形 618">
          <a:extLst>
            <a:ext uri="{FF2B5EF4-FFF2-40B4-BE49-F238E27FC236}">
              <a16:creationId xmlns:a16="http://schemas.microsoft.com/office/drawing/2014/main" id="{1F0BD87E-C93C-4E36-9E07-957974803D1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0" name="正方形/長方形 619">
          <a:extLst>
            <a:ext uri="{FF2B5EF4-FFF2-40B4-BE49-F238E27FC236}">
              <a16:creationId xmlns:a16="http://schemas.microsoft.com/office/drawing/2014/main" id="{04AC1C1F-3C45-4629-A803-00FB85AE309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1" name="正方形/長方形 620">
          <a:extLst>
            <a:ext uri="{FF2B5EF4-FFF2-40B4-BE49-F238E27FC236}">
              <a16:creationId xmlns:a16="http://schemas.microsoft.com/office/drawing/2014/main" id="{DF6B589B-78F8-4933-B988-7FA46402B60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2" name="正方形/長方形 621">
          <a:extLst>
            <a:ext uri="{FF2B5EF4-FFF2-40B4-BE49-F238E27FC236}">
              <a16:creationId xmlns:a16="http://schemas.microsoft.com/office/drawing/2014/main" id="{0C438E25-C919-4AD7-AC9B-53D837CC60B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3" name="正方形/長方形 622">
          <a:extLst>
            <a:ext uri="{FF2B5EF4-FFF2-40B4-BE49-F238E27FC236}">
              <a16:creationId xmlns:a16="http://schemas.microsoft.com/office/drawing/2014/main" id="{0226D0E6-175A-4653-A4FF-95B2AC08038B}"/>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4" name="テキスト ボックス 623">
          <a:extLst>
            <a:ext uri="{FF2B5EF4-FFF2-40B4-BE49-F238E27FC236}">
              <a16:creationId xmlns:a16="http://schemas.microsoft.com/office/drawing/2014/main" id="{7908ECBD-A0F3-4920-B0FB-F5854D2E4B0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5" name="直線コネクタ 624">
          <a:extLst>
            <a:ext uri="{FF2B5EF4-FFF2-40B4-BE49-F238E27FC236}">
              <a16:creationId xmlns:a16="http://schemas.microsoft.com/office/drawing/2014/main" id="{7810DC46-0D20-4079-A077-4AC22785A059}"/>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6" name="テキスト ボックス 625">
          <a:extLst>
            <a:ext uri="{FF2B5EF4-FFF2-40B4-BE49-F238E27FC236}">
              <a16:creationId xmlns:a16="http://schemas.microsoft.com/office/drawing/2014/main" id="{4C2AE10D-2C50-4928-86F5-CAFD0729018F}"/>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7" name="直線コネクタ 626">
          <a:extLst>
            <a:ext uri="{FF2B5EF4-FFF2-40B4-BE49-F238E27FC236}">
              <a16:creationId xmlns:a16="http://schemas.microsoft.com/office/drawing/2014/main" id="{9EC12CF0-BA71-4B5C-8D8D-C498135C3516}"/>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8" name="テキスト ボックス 627">
          <a:extLst>
            <a:ext uri="{FF2B5EF4-FFF2-40B4-BE49-F238E27FC236}">
              <a16:creationId xmlns:a16="http://schemas.microsoft.com/office/drawing/2014/main" id="{D3F7F7D3-4D36-4FE1-81CE-F865AB1BD611}"/>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9" name="直線コネクタ 628">
          <a:extLst>
            <a:ext uri="{FF2B5EF4-FFF2-40B4-BE49-F238E27FC236}">
              <a16:creationId xmlns:a16="http://schemas.microsoft.com/office/drawing/2014/main" id="{2B5F1902-ED09-49F5-A220-B632ECB9BD89}"/>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0" name="テキスト ボックス 629">
          <a:extLst>
            <a:ext uri="{FF2B5EF4-FFF2-40B4-BE49-F238E27FC236}">
              <a16:creationId xmlns:a16="http://schemas.microsoft.com/office/drawing/2014/main" id="{BBBD71A6-20ED-4A03-ACDF-DF2EF09CE01F}"/>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1" name="直線コネクタ 630">
          <a:extLst>
            <a:ext uri="{FF2B5EF4-FFF2-40B4-BE49-F238E27FC236}">
              <a16:creationId xmlns:a16="http://schemas.microsoft.com/office/drawing/2014/main" id="{6F1B853A-3975-4C3C-9EA7-F2817321AF4A}"/>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2" name="テキスト ボックス 631">
          <a:extLst>
            <a:ext uri="{FF2B5EF4-FFF2-40B4-BE49-F238E27FC236}">
              <a16:creationId xmlns:a16="http://schemas.microsoft.com/office/drawing/2014/main" id="{0E2C46EE-C45C-4F92-B173-AA7AF9499FAD}"/>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3" name="直線コネクタ 632">
          <a:extLst>
            <a:ext uri="{FF2B5EF4-FFF2-40B4-BE49-F238E27FC236}">
              <a16:creationId xmlns:a16="http://schemas.microsoft.com/office/drawing/2014/main" id="{E234DC58-E800-4B75-867E-DA1A1711B3EC}"/>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4" name="テキスト ボックス 633">
          <a:extLst>
            <a:ext uri="{FF2B5EF4-FFF2-40B4-BE49-F238E27FC236}">
              <a16:creationId xmlns:a16="http://schemas.microsoft.com/office/drawing/2014/main" id="{A1EF7FF4-8239-420A-8488-74F2224BAF75}"/>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5" name="直線コネクタ 634">
          <a:extLst>
            <a:ext uri="{FF2B5EF4-FFF2-40B4-BE49-F238E27FC236}">
              <a16:creationId xmlns:a16="http://schemas.microsoft.com/office/drawing/2014/main" id="{B6897C0A-77C4-492C-BB95-0C8128FDE86B}"/>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36" name="テキスト ボックス 635">
          <a:extLst>
            <a:ext uri="{FF2B5EF4-FFF2-40B4-BE49-F238E27FC236}">
              <a16:creationId xmlns:a16="http://schemas.microsoft.com/office/drawing/2014/main" id="{9F18277D-AD9D-45DF-A263-80360EE23770}"/>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7" name="直線コネクタ 636">
          <a:extLst>
            <a:ext uri="{FF2B5EF4-FFF2-40B4-BE49-F238E27FC236}">
              <a16:creationId xmlns:a16="http://schemas.microsoft.com/office/drawing/2014/main" id="{06C4BF07-F2AA-4238-88B4-3E7A85A5CF17}"/>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8" name="【消防施設】&#10;有形固定資産減価償却率グラフ枠">
          <a:extLst>
            <a:ext uri="{FF2B5EF4-FFF2-40B4-BE49-F238E27FC236}">
              <a16:creationId xmlns:a16="http://schemas.microsoft.com/office/drawing/2014/main" id="{C31CC2ED-FB66-47FC-85E0-7A8076B58B5F}"/>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39" name="直線コネクタ 638">
          <a:extLst>
            <a:ext uri="{FF2B5EF4-FFF2-40B4-BE49-F238E27FC236}">
              <a16:creationId xmlns:a16="http://schemas.microsoft.com/office/drawing/2014/main" id="{DCB2D014-9D94-4227-8F93-EA88811FC541}"/>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40" name="【消防施設】&#10;有形固定資産減価償却率最小値テキスト">
          <a:extLst>
            <a:ext uri="{FF2B5EF4-FFF2-40B4-BE49-F238E27FC236}">
              <a16:creationId xmlns:a16="http://schemas.microsoft.com/office/drawing/2014/main" id="{D1E2BBBA-94F9-49F6-BA1F-00F576ADC659}"/>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41" name="直線コネクタ 640">
          <a:extLst>
            <a:ext uri="{FF2B5EF4-FFF2-40B4-BE49-F238E27FC236}">
              <a16:creationId xmlns:a16="http://schemas.microsoft.com/office/drawing/2014/main" id="{8AE69F1B-E86B-4DAF-8B2C-8D2015B595F6}"/>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42" name="【消防施設】&#10;有形固定資産減価償却率最大値テキスト">
          <a:extLst>
            <a:ext uri="{FF2B5EF4-FFF2-40B4-BE49-F238E27FC236}">
              <a16:creationId xmlns:a16="http://schemas.microsoft.com/office/drawing/2014/main" id="{8CEF3ABB-D83D-40F2-BAAF-82EFA4920FBC}"/>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43" name="直線コネクタ 642">
          <a:extLst>
            <a:ext uri="{FF2B5EF4-FFF2-40B4-BE49-F238E27FC236}">
              <a16:creationId xmlns:a16="http://schemas.microsoft.com/office/drawing/2014/main" id="{E61D913F-0F53-4E68-A283-0F9E277E8C79}"/>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148607</xdr:rowOff>
    </xdr:from>
    <xdr:ext cx="405111" cy="259045"/>
    <xdr:sp macro="" textlink="">
      <xdr:nvSpPr>
        <xdr:cNvPr id="644" name="【消防施設】&#10;有形固定資産減価償却率平均値テキスト">
          <a:extLst>
            <a:ext uri="{FF2B5EF4-FFF2-40B4-BE49-F238E27FC236}">
              <a16:creationId xmlns:a16="http://schemas.microsoft.com/office/drawing/2014/main" id="{6E0D0F56-FCE4-4AC2-9FA9-4E32877DDBD2}"/>
            </a:ext>
          </a:extLst>
        </xdr:cNvPr>
        <xdr:cNvSpPr txBox="1"/>
      </xdr:nvSpPr>
      <xdr:spPr>
        <a:xfrm>
          <a:off x="16357600" y="1403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170180</xdr:rowOff>
    </xdr:from>
    <xdr:to>
      <xdr:col>85</xdr:col>
      <xdr:colOff>177800</xdr:colOff>
      <xdr:row>82</xdr:row>
      <xdr:rowOff>100330</xdr:rowOff>
    </xdr:to>
    <xdr:sp macro="" textlink="">
      <xdr:nvSpPr>
        <xdr:cNvPr id="645" name="フローチャート: 判断 644">
          <a:extLst>
            <a:ext uri="{FF2B5EF4-FFF2-40B4-BE49-F238E27FC236}">
              <a16:creationId xmlns:a16="http://schemas.microsoft.com/office/drawing/2014/main" id="{5E9B469A-3B6A-46B0-963C-6FDAB61A8AFD}"/>
            </a:ext>
          </a:extLst>
        </xdr:cNvPr>
        <xdr:cNvSpPr/>
      </xdr:nvSpPr>
      <xdr:spPr>
        <a:xfrm>
          <a:off x="162687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10161</xdr:rowOff>
    </xdr:from>
    <xdr:to>
      <xdr:col>81</xdr:col>
      <xdr:colOff>101600</xdr:colOff>
      <xdr:row>82</xdr:row>
      <xdr:rowOff>111761</xdr:rowOff>
    </xdr:to>
    <xdr:sp macro="" textlink="">
      <xdr:nvSpPr>
        <xdr:cNvPr id="646" name="フローチャート: 判断 645">
          <a:extLst>
            <a:ext uri="{FF2B5EF4-FFF2-40B4-BE49-F238E27FC236}">
              <a16:creationId xmlns:a16="http://schemas.microsoft.com/office/drawing/2014/main" id="{26AA57D8-D915-4969-8B22-CC3FDE658F60}"/>
            </a:ext>
          </a:extLst>
        </xdr:cNvPr>
        <xdr:cNvSpPr/>
      </xdr:nvSpPr>
      <xdr:spPr>
        <a:xfrm>
          <a:off x="15430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24130</xdr:rowOff>
    </xdr:from>
    <xdr:to>
      <xdr:col>76</xdr:col>
      <xdr:colOff>165100</xdr:colOff>
      <xdr:row>82</xdr:row>
      <xdr:rowOff>125730</xdr:rowOff>
    </xdr:to>
    <xdr:sp macro="" textlink="">
      <xdr:nvSpPr>
        <xdr:cNvPr id="647" name="フローチャート: 判断 646">
          <a:extLst>
            <a:ext uri="{FF2B5EF4-FFF2-40B4-BE49-F238E27FC236}">
              <a16:creationId xmlns:a16="http://schemas.microsoft.com/office/drawing/2014/main" id="{0804CE07-5647-44B0-ABAA-97865B765B0E}"/>
            </a:ext>
          </a:extLst>
        </xdr:cNvPr>
        <xdr:cNvSpPr/>
      </xdr:nvSpPr>
      <xdr:spPr>
        <a:xfrm>
          <a:off x="14541500" y="1408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58420</xdr:rowOff>
    </xdr:from>
    <xdr:to>
      <xdr:col>72</xdr:col>
      <xdr:colOff>38100</xdr:colOff>
      <xdr:row>81</xdr:row>
      <xdr:rowOff>160020</xdr:rowOff>
    </xdr:to>
    <xdr:sp macro="" textlink="">
      <xdr:nvSpPr>
        <xdr:cNvPr id="648" name="フローチャート: 判断 647">
          <a:extLst>
            <a:ext uri="{FF2B5EF4-FFF2-40B4-BE49-F238E27FC236}">
              <a16:creationId xmlns:a16="http://schemas.microsoft.com/office/drawing/2014/main" id="{A7B8DDB7-7044-4A9A-9918-3ADD816E701E}"/>
            </a:ext>
          </a:extLst>
        </xdr:cNvPr>
        <xdr:cNvSpPr/>
      </xdr:nvSpPr>
      <xdr:spPr>
        <a:xfrm>
          <a:off x="13652500" y="1394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146050</xdr:rowOff>
    </xdr:from>
    <xdr:to>
      <xdr:col>67</xdr:col>
      <xdr:colOff>101600</xdr:colOff>
      <xdr:row>82</xdr:row>
      <xdr:rowOff>76200</xdr:rowOff>
    </xdr:to>
    <xdr:sp macro="" textlink="">
      <xdr:nvSpPr>
        <xdr:cNvPr id="649" name="フローチャート: 判断 648">
          <a:extLst>
            <a:ext uri="{FF2B5EF4-FFF2-40B4-BE49-F238E27FC236}">
              <a16:creationId xmlns:a16="http://schemas.microsoft.com/office/drawing/2014/main" id="{B2F61E52-3F2E-43FB-BA18-123A3778A78D}"/>
            </a:ext>
          </a:extLst>
        </xdr:cNvPr>
        <xdr:cNvSpPr/>
      </xdr:nvSpPr>
      <xdr:spPr>
        <a:xfrm>
          <a:off x="12763500" y="1403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0D68C389-8C27-4FF1-A95C-C1EF487EE8C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id="{DE8847BB-EA48-45FE-97C5-C813C973CB06}"/>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15DCF043-7E29-4754-946A-782D2F82B50D}"/>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35E5798B-99EA-4C52-B00F-2251C8194CC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6C0123DF-6646-4E56-B474-CFFB7CC74F7D}"/>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33020</xdr:rowOff>
    </xdr:from>
    <xdr:to>
      <xdr:col>85</xdr:col>
      <xdr:colOff>177800</xdr:colOff>
      <xdr:row>81</xdr:row>
      <xdr:rowOff>134620</xdr:rowOff>
    </xdr:to>
    <xdr:sp macro="" textlink="">
      <xdr:nvSpPr>
        <xdr:cNvPr id="655" name="楕円 654">
          <a:extLst>
            <a:ext uri="{FF2B5EF4-FFF2-40B4-BE49-F238E27FC236}">
              <a16:creationId xmlns:a16="http://schemas.microsoft.com/office/drawing/2014/main" id="{267775AA-41F2-4D45-87BE-C25E8F91C3D1}"/>
            </a:ext>
          </a:extLst>
        </xdr:cNvPr>
        <xdr:cNvSpPr/>
      </xdr:nvSpPr>
      <xdr:spPr>
        <a:xfrm>
          <a:off x="1626870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55897</xdr:rowOff>
    </xdr:from>
    <xdr:ext cx="405111" cy="259045"/>
    <xdr:sp macro="" textlink="">
      <xdr:nvSpPr>
        <xdr:cNvPr id="656" name="【消防施設】&#10;有形固定資産減価償却率該当値テキスト">
          <a:extLst>
            <a:ext uri="{FF2B5EF4-FFF2-40B4-BE49-F238E27FC236}">
              <a16:creationId xmlns:a16="http://schemas.microsoft.com/office/drawing/2014/main" id="{2F2AAE79-528A-47A3-93D3-8A198AF90A03}"/>
            </a:ext>
          </a:extLst>
        </xdr:cNvPr>
        <xdr:cNvSpPr txBox="1"/>
      </xdr:nvSpPr>
      <xdr:spPr>
        <a:xfrm>
          <a:off x="16357600" y="1377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15239</xdr:rowOff>
    </xdr:from>
    <xdr:to>
      <xdr:col>81</xdr:col>
      <xdr:colOff>101600</xdr:colOff>
      <xdr:row>81</xdr:row>
      <xdr:rowOff>116839</xdr:rowOff>
    </xdr:to>
    <xdr:sp macro="" textlink="">
      <xdr:nvSpPr>
        <xdr:cNvPr id="657" name="楕円 656">
          <a:extLst>
            <a:ext uri="{FF2B5EF4-FFF2-40B4-BE49-F238E27FC236}">
              <a16:creationId xmlns:a16="http://schemas.microsoft.com/office/drawing/2014/main" id="{E17F445A-14A7-4399-AF9F-64F26E62A4EA}"/>
            </a:ext>
          </a:extLst>
        </xdr:cNvPr>
        <xdr:cNvSpPr/>
      </xdr:nvSpPr>
      <xdr:spPr>
        <a:xfrm>
          <a:off x="15430500" y="1390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66039</xdr:rowOff>
    </xdr:from>
    <xdr:to>
      <xdr:col>85</xdr:col>
      <xdr:colOff>127000</xdr:colOff>
      <xdr:row>81</xdr:row>
      <xdr:rowOff>83820</xdr:rowOff>
    </xdr:to>
    <xdr:cxnSp macro="">
      <xdr:nvCxnSpPr>
        <xdr:cNvPr id="658" name="直線コネクタ 657">
          <a:extLst>
            <a:ext uri="{FF2B5EF4-FFF2-40B4-BE49-F238E27FC236}">
              <a16:creationId xmlns:a16="http://schemas.microsoft.com/office/drawing/2014/main" id="{B278E0AB-0318-4EC7-845D-846EE7ACB789}"/>
            </a:ext>
          </a:extLst>
        </xdr:cNvPr>
        <xdr:cNvCxnSpPr/>
      </xdr:nvCxnSpPr>
      <xdr:spPr>
        <a:xfrm>
          <a:off x="15481300" y="13953489"/>
          <a:ext cx="838200" cy="1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31750</xdr:rowOff>
    </xdr:from>
    <xdr:to>
      <xdr:col>76</xdr:col>
      <xdr:colOff>165100</xdr:colOff>
      <xdr:row>81</xdr:row>
      <xdr:rowOff>133350</xdr:rowOff>
    </xdr:to>
    <xdr:sp macro="" textlink="">
      <xdr:nvSpPr>
        <xdr:cNvPr id="659" name="楕円 658">
          <a:extLst>
            <a:ext uri="{FF2B5EF4-FFF2-40B4-BE49-F238E27FC236}">
              <a16:creationId xmlns:a16="http://schemas.microsoft.com/office/drawing/2014/main" id="{410DA3F2-84B1-4B56-AB2C-1577B7500B67}"/>
            </a:ext>
          </a:extLst>
        </xdr:cNvPr>
        <xdr:cNvSpPr/>
      </xdr:nvSpPr>
      <xdr:spPr>
        <a:xfrm>
          <a:off x="14541500" y="1391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66039</xdr:rowOff>
    </xdr:from>
    <xdr:to>
      <xdr:col>81</xdr:col>
      <xdr:colOff>50800</xdr:colOff>
      <xdr:row>81</xdr:row>
      <xdr:rowOff>82550</xdr:rowOff>
    </xdr:to>
    <xdr:cxnSp macro="">
      <xdr:nvCxnSpPr>
        <xdr:cNvPr id="660" name="直線コネクタ 659">
          <a:extLst>
            <a:ext uri="{FF2B5EF4-FFF2-40B4-BE49-F238E27FC236}">
              <a16:creationId xmlns:a16="http://schemas.microsoft.com/office/drawing/2014/main" id="{691A4E70-CD45-4EB1-8E79-D175CC67AF43}"/>
            </a:ext>
          </a:extLst>
        </xdr:cNvPr>
        <xdr:cNvCxnSpPr/>
      </xdr:nvCxnSpPr>
      <xdr:spPr>
        <a:xfrm flipV="1">
          <a:off x="14592300" y="13953489"/>
          <a:ext cx="889000" cy="1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166370</xdr:rowOff>
    </xdr:from>
    <xdr:to>
      <xdr:col>72</xdr:col>
      <xdr:colOff>38100</xdr:colOff>
      <xdr:row>80</xdr:row>
      <xdr:rowOff>96520</xdr:rowOff>
    </xdr:to>
    <xdr:sp macro="" textlink="">
      <xdr:nvSpPr>
        <xdr:cNvPr id="661" name="楕円 660">
          <a:extLst>
            <a:ext uri="{FF2B5EF4-FFF2-40B4-BE49-F238E27FC236}">
              <a16:creationId xmlns:a16="http://schemas.microsoft.com/office/drawing/2014/main" id="{2EB6FDD4-F5CD-4274-BD7D-65C37F0F30AC}"/>
            </a:ext>
          </a:extLst>
        </xdr:cNvPr>
        <xdr:cNvSpPr/>
      </xdr:nvSpPr>
      <xdr:spPr>
        <a:xfrm>
          <a:off x="13652500" y="1371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45720</xdr:rowOff>
    </xdr:from>
    <xdr:to>
      <xdr:col>76</xdr:col>
      <xdr:colOff>114300</xdr:colOff>
      <xdr:row>81</xdr:row>
      <xdr:rowOff>82550</xdr:rowOff>
    </xdr:to>
    <xdr:cxnSp macro="">
      <xdr:nvCxnSpPr>
        <xdr:cNvPr id="662" name="直線コネクタ 661">
          <a:extLst>
            <a:ext uri="{FF2B5EF4-FFF2-40B4-BE49-F238E27FC236}">
              <a16:creationId xmlns:a16="http://schemas.microsoft.com/office/drawing/2014/main" id="{20710881-E3DC-43D9-9027-D718D4163577}"/>
            </a:ext>
          </a:extLst>
        </xdr:cNvPr>
        <xdr:cNvCxnSpPr/>
      </xdr:nvCxnSpPr>
      <xdr:spPr>
        <a:xfrm>
          <a:off x="13703300" y="13761720"/>
          <a:ext cx="889000" cy="208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135889</xdr:rowOff>
    </xdr:from>
    <xdr:to>
      <xdr:col>67</xdr:col>
      <xdr:colOff>101600</xdr:colOff>
      <xdr:row>80</xdr:row>
      <xdr:rowOff>66039</xdr:rowOff>
    </xdr:to>
    <xdr:sp macro="" textlink="">
      <xdr:nvSpPr>
        <xdr:cNvPr id="663" name="楕円 662">
          <a:extLst>
            <a:ext uri="{FF2B5EF4-FFF2-40B4-BE49-F238E27FC236}">
              <a16:creationId xmlns:a16="http://schemas.microsoft.com/office/drawing/2014/main" id="{CD8D6560-D14A-4001-87C7-D8029D72D690}"/>
            </a:ext>
          </a:extLst>
        </xdr:cNvPr>
        <xdr:cNvSpPr/>
      </xdr:nvSpPr>
      <xdr:spPr>
        <a:xfrm>
          <a:off x="12763500" y="1368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15239</xdr:rowOff>
    </xdr:from>
    <xdr:to>
      <xdr:col>71</xdr:col>
      <xdr:colOff>177800</xdr:colOff>
      <xdr:row>80</xdr:row>
      <xdr:rowOff>45720</xdr:rowOff>
    </xdr:to>
    <xdr:cxnSp macro="">
      <xdr:nvCxnSpPr>
        <xdr:cNvPr id="664" name="直線コネクタ 663">
          <a:extLst>
            <a:ext uri="{FF2B5EF4-FFF2-40B4-BE49-F238E27FC236}">
              <a16:creationId xmlns:a16="http://schemas.microsoft.com/office/drawing/2014/main" id="{ECFBFDE1-4266-49D2-8F77-DB9BF1E14813}"/>
            </a:ext>
          </a:extLst>
        </xdr:cNvPr>
        <xdr:cNvCxnSpPr/>
      </xdr:nvCxnSpPr>
      <xdr:spPr>
        <a:xfrm>
          <a:off x="12814300" y="1373123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102888</xdr:rowOff>
    </xdr:from>
    <xdr:ext cx="405111" cy="259045"/>
    <xdr:sp macro="" textlink="">
      <xdr:nvSpPr>
        <xdr:cNvPr id="665" name="n_1aveValue【消防施設】&#10;有形固定資産減価償却率">
          <a:extLst>
            <a:ext uri="{FF2B5EF4-FFF2-40B4-BE49-F238E27FC236}">
              <a16:creationId xmlns:a16="http://schemas.microsoft.com/office/drawing/2014/main" id="{3E096F80-5A61-449D-9998-012CC410D5FA}"/>
            </a:ext>
          </a:extLst>
        </xdr:cNvPr>
        <xdr:cNvSpPr txBox="1"/>
      </xdr:nvSpPr>
      <xdr:spPr>
        <a:xfrm>
          <a:off x="152660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116857</xdr:rowOff>
    </xdr:from>
    <xdr:ext cx="405111" cy="259045"/>
    <xdr:sp macro="" textlink="">
      <xdr:nvSpPr>
        <xdr:cNvPr id="666" name="n_2aveValue【消防施設】&#10;有形固定資産減価償却率">
          <a:extLst>
            <a:ext uri="{FF2B5EF4-FFF2-40B4-BE49-F238E27FC236}">
              <a16:creationId xmlns:a16="http://schemas.microsoft.com/office/drawing/2014/main" id="{745370CD-2ADB-4BC7-90DF-14EF730F363E}"/>
            </a:ext>
          </a:extLst>
        </xdr:cNvPr>
        <xdr:cNvSpPr txBox="1"/>
      </xdr:nvSpPr>
      <xdr:spPr>
        <a:xfrm>
          <a:off x="14389744" y="1417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151147</xdr:rowOff>
    </xdr:from>
    <xdr:ext cx="405111" cy="259045"/>
    <xdr:sp macro="" textlink="">
      <xdr:nvSpPr>
        <xdr:cNvPr id="667" name="n_3aveValue【消防施設】&#10;有形固定資産減価償却率">
          <a:extLst>
            <a:ext uri="{FF2B5EF4-FFF2-40B4-BE49-F238E27FC236}">
              <a16:creationId xmlns:a16="http://schemas.microsoft.com/office/drawing/2014/main" id="{BD6DC761-A832-42FD-9E16-7261C6DD8BF4}"/>
            </a:ext>
          </a:extLst>
        </xdr:cNvPr>
        <xdr:cNvSpPr txBox="1"/>
      </xdr:nvSpPr>
      <xdr:spPr>
        <a:xfrm>
          <a:off x="13500744" y="1403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67327</xdr:rowOff>
    </xdr:from>
    <xdr:ext cx="405111" cy="259045"/>
    <xdr:sp macro="" textlink="">
      <xdr:nvSpPr>
        <xdr:cNvPr id="668" name="n_4aveValue【消防施設】&#10;有形固定資産減価償却率">
          <a:extLst>
            <a:ext uri="{FF2B5EF4-FFF2-40B4-BE49-F238E27FC236}">
              <a16:creationId xmlns:a16="http://schemas.microsoft.com/office/drawing/2014/main" id="{A742885D-3C4B-443C-A360-12047B1670CF}"/>
            </a:ext>
          </a:extLst>
        </xdr:cNvPr>
        <xdr:cNvSpPr txBox="1"/>
      </xdr:nvSpPr>
      <xdr:spPr>
        <a:xfrm>
          <a:off x="12611744" y="14126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133366</xdr:rowOff>
    </xdr:from>
    <xdr:ext cx="405111" cy="259045"/>
    <xdr:sp macro="" textlink="">
      <xdr:nvSpPr>
        <xdr:cNvPr id="669" name="n_1mainValue【消防施設】&#10;有形固定資産減価償却率">
          <a:extLst>
            <a:ext uri="{FF2B5EF4-FFF2-40B4-BE49-F238E27FC236}">
              <a16:creationId xmlns:a16="http://schemas.microsoft.com/office/drawing/2014/main" id="{24D2FC94-E9B2-4E6A-B9CC-3675A1EA2031}"/>
            </a:ext>
          </a:extLst>
        </xdr:cNvPr>
        <xdr:cNvSpPr txBox="1"/>
      </xdr:nvSpPr>
      <xdr:spPr>
        <a:xfrm>
          <a:off x="15266044" y="13677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149877</xdr:rowOff>
    </xdr:from>
    <xdr:ext cx="405111" cy="259045"/>
    <xdr:sp macro="" textlink="">
      <xdr:nvSpPr>
        <xdr:cNvPr id="670" name="n_2mainValue【消防施設】&#10;有形固定資産減価償却率">
          <a:extLst>
            <a:ext uri="{FF2B5EF4-FFF2-40B4-BE49-F238E27FC236}">
              <a16:creationId xmlns:a16="http://schemas.microsoft.com/office/drawing/2014/main" id="{B0D4D376-59F8-4877-90BD-3C50A7580413}"/>
            </a:ext>
          </a:extLst>
        </xdr:cNvPr>
        <xdr:cNvSpPr txBox="1"/>
      </xdr:nvSpPr>
      <xdr:spPr>
        <a:xfrm>
          <a:off x="14389744" y="1369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113047</xdr:rowOff>
    </xdr:from>
    <xdr:ext cx="405111" cy="259045"/>
    <xdr:sp macro="" textlink="">
      <xdr:nvSpPr>
        <xdr:cNvPr id="671" name="n_3mainValue【消防施設】&#10;有形固定資産減価償却率">
          <a:extLst>
            <a:ext uri="{FF2B5EF4-FFF2-40B4-BE49-F238E27FC236}">
              <a16:creationId xmlns:a16="http://schemas.microsoft.com/office/drawing/2014/main" id="{30FC49BA-770D-4428-8EB9-470DB9952AAE}"/>
            </a:ext>
          </a:extLst>
        </xdr:cNvPr>
        <xdr:cNvSpPr txBox="1"/>
      </xdr:nvSpPr>
      <xdr:spPr>
        <a:xfrm>
          <a:off x="13500744" y="1348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82566</xdr:rowOff>
    </xdr:from>
    <xdr:ext cx="405111" cy="259045"/>
    <xdr:sp macro="" textlink="">
      <xdr:nvSpPr>
        <xdr:cNvPr id="672" name="n_4mainValue【消防施設】&#10;有形固定資産減価償却率">
          <a:extLst>
            <a:ext uri="{FF2B5EF4-FFF2-40B4-BE49-F238E27FC236}">
              <a16:creationId xmlns:a16="http://schemas.microsoft.com/office/drawing/2014/main" id="{E8D2E033-8982-4084-B771-E6C2EF40EB5A}"/>
            </a:ext>
          </a:extLst>
        </xdr:cNvPr>
        <xdr:cNvSpPr txBox="1"/>
      </xdr:nvSpPr>
      <xdr:spPr>
        <a:xfrm>
          <a:off x="1261174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3" name="正方形/長方形 672">
          <a:extLst>
            <a:ext uri="{FF2B5EF4-FFF2-40B4-BE49-F238E27FC236}">
              <a16:creationId xmlns:a16="http://schemas.microsoft.com/office/drawing/2014/main" id="{D2051EA2-9478-443F-88F8-2C6EECB1BFA3}"/>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4" name="正方形/長方形 673">
          <a:extLst>
            <a:ext uri="{FF2B5EF4-FFF2-40B4-BE49-F238E27FC236}">
              <a16:creationId xmlns:a16="http://schemas.microsoft.com/office/drawing/2014/main" id="{31EA6000-6695-4E41-AAF9-69FB7B2E9333}"/>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5" name="正方形/長方形 674">
          <a:extLst>
            <a:ext uri="{FF2B5EF4-FFF2-40B4-BE49-F238E27FC236}">
              <a16:creationId xmlns:a16="http://schemas.microsoft.com/office/drawing/2014/main" id="{BD18366D-F2EC-469F-9BD9-C0CA1E2F06A8}"/>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6" name="正方形/長方形 675">
          <a:extLst>
            <a:ext uri="{FF2B5EF4-FFF2-40B4-BE49-F238E27FC236}">
              <a16:creationId xmlns:a16="http://schemas.microsoft.com/office/drawing/2014/main" id="{72E13E8B-1739-40CB-801D-E48D1B1CDE5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7" name="正方形/長方形 676">
          <a:extLst>
            <a:ext uri="{FF2B5EF4-FFF2-40B4-BE49-F238E27FC236}">
              <a16:creationId xmlns:a16="http://schemas.microsoft.com/office/drawing/2014/main" id="{488164A7-7263-443F-A8AD-25DED48A1CF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8" name="正方形/長方形 677">
          <a:extLst>
            <a:ext uri="{FF2B5EF4-FFF2-40B4-BE49-F238E27FC236}">
              <a16:creationId xmlns:a16="http://schemas.microsoft.com/office/drawing/2014/main" id="{D2CA1575-84F8-4805-BB69-773B203275C5}"/>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9" name="正方形/長方形 678">
          <a:extLst>
            <a:ext uri="{FF2B5EF4-FFF2-40B4-BE49-F238E27FC236}">
              <a16:creationId xmlns:a16="http://schemas.microsoft.com/office/drawing/2014/main" id="{2E07B906-BCE1-4903-8BA1-16F06653CCB5}"/>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0" name="正方形/長方形 679">
          <a:extLst>
            <a:ext uri="{FF2B5EF4-FFF2-40B4-BE49-F238E27FC236}">
              <a16:creationId xmlns:a16="http://schemas.microsoft.com/office/drawing/2014/main" id="{2E6E50D8-2EB0-4BE3-A761-D0DE752D5D0E}"/>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1" name="テキスト ボックス 680">
          <a:extLst>
            <a:ext uri="{FF2B5EF4-FFF2-40B4-BE49-F238E27FC236}">
              <a16:creationId xmlns:a16="http://schemas.microsoft.com/office/drawing/2014/main" id="{5279DAF5-04BB-4ADD-8A4F-D51C2411955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2" name="直線コネクタ 681">
          <a:extLst>
            <a:ext uri="{FF2B5EF4-FFF2-40B4-BE49-F238E27FC236}">
              <a16:creationId xmlns:a16="http://schemas.microsoft.com/office/drawing/2014/main" id="{F1BC1282-EB4D-4ED1-B489-ED8C9463DA5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3" name="直線コネクタ 682">
          <a:extLst>
            <a:ext uri="{FF2B5EF4-FFF2-40B4-BE49-F238E27FC236}">
              <a16:creationId xmlns:a16="http://schemas.microsoft.com/office/drawing/2014/main" id="{01EE043C-D899-4B32-9DD7-5C46C8A37F51}"/>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4" name="テキスト ボックス 683">
          <a:extLst>
            <a:ext uri="{FF2B5EF4-FFF2-40B4-BE49-F238E27FC236}">
              <a16:creationId xmlns:a16="http://schemas.microsoft.com/office/drawing/2014/main" id="{6DD1A437-EE08-4446-8440-41F52A9ED291}"/>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5" name="直線コネクタ 684">
          <a:extLst>
            <a:ext uri="{FF2B5EF4-FFF2-40B4-BE49-F238E27FC236}">
              <a16:creationId xmlns:a16="http://schemas.microsoft.com/office/drawing/2014/main" id="{A60AFFCD-AA27-44F5-BBD2-FFB67F8A091B}"/>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83</xdr:row>
      <xdr:rowOff>105427</xdr:rowOff>
    </xdr:from>
    <xdr:ext cx="595419" cy="259045"/>
    <xdr:sp macro="" textlink="">
      <xdr:nvSpPr>
        <xdr:cNvPr id="686" name="テキスト ボックス 685">
          <a:extLst>
            <a:ext uri="{FF2B5EF4-FFF2-40B4-BE49-F238E27FC236}">
              <a16:creationId xmlns:a16="http://schemas.microsoft.com/office/drawing/2014/main" id="{F8DA6A2F-538D-463E-B09E-1A1498E4E3D8}"/>
            </a:ext>
          </a:extLst>
        </xdr:cNvPr>
        <xdr:cNvSpPr txBox="1"/>
      </xdr:nvSpPr>
      <xdr:spPr>
        <a:xfrm>
          <a:off x="17692581" y="1433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7" name="直線コネクタ 686">
          <a:extLst>
            <a:ext uri="{FF2B5EF4-FFF2-40B4-BE49-F238E27FC236}">
              <a16:creationId xmlns:a16="http://schemas.microsoft.com/office/drawing/2014/main" id="{163DE0B1-8449-4E2B-8437-EC0FDA618846}"/>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81</xdr:row>
      <xdr:rowOff>67327</xdr:rowOff>
    </xdr:from>
    <xdr:ext cx="595419" cy="259045"/>
    <xdr:sp macro="" textlink="">
      <xdr:nvSpPr>
        <xdr:cNvPr id="688" name="テキスト ボックス 687">
          <a:extLst>
            <a:ext uri="{FF2B5EF4-FFF2-40B4-BE49-F238E27FC236}">
              <a16:creationId xmlns:a16="http://schemas.microsoft.com/office/drawing/2014/main" id="{BB6E897D-E7FC-425D-87A2-7ADA18C16C28}"/>
            </a:ext>
          </a:extLst>
        </xdr:cNvPr>
        <xdr:cNvSpPr txBox="1"/>
      </xdr:nvSpPr>
      <xdr:spPr>
        <a:xfrm>
          <a:off x="17692581" y="1395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9" name="直線コネクタ 688">
          <a:extLst>
            <a:ext uri="{FF2B5EF4-FFF2-40B4-BE49-F238E27FC236}">
              <a16:creationId xmlns:a16="http://schemas.microsoft.com/office/drawing/2014/main" id="{7B2E83B1-D48C-484B-8F62-D1B26F0FBFE8}"/>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79</xdr:row>
      <xdr:rowOff>29227</xdr:rowOff>
    </xdr:from>
    <xdr:ext cx="595419" cy="259045"/>
    <xdr:sp macro="" textlink="">
      <xdr:nvSpPr>
        <xdr:cNvPr id="690" name="テキスト ボックス 689">
          <a:extLst>
            <a:ext uri="{FF2B5EF4-FFF2-40B4-BE49-F238E27FC236}">
              <a16:creationId xmlns:a16="http://schemas.microsoft.com/office/drawing/2014/main" id="{D68870A8-E65C-44BB-A687-D0FAE11DB579}"/>
            </a:ext>
          </a:extLst>
        </xdr:cNvPr>
        <xdr:cNvSpPr txBox="1"/>
      </xdr:nvSpPr>
      <xdr:spPr>
        <a:xfrm>
          <a:off x="17692581" y="1357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1" name="直線コネクタ 690">
          <a:extLst>
            <a:ext uri="{FF2B5EF4-FFF2-40B4-BE49-F238E27FC236}">
              <a16:creationId xmlns:a16="http://schemas.microsoft.com/office/drawing/2014/main" id="{9A88D98A-234A-40DB-B9DE-ABB0A18D29E1}"/>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162577</xdr:rowOff>
    </xdr:from>
    <xdr:ext cx="595419" cy="259045"/>
    <xdr:sp macro="" textlink="">
      <xdr:nvSpPr>
        <xdr:cNvPr id="692" name="テキスト ボックス 691">
          <a:extLst>
            <a:ext uri="{FF2B5EF4-FFF2-40B4-BE49-F238E27FC236}">
              <a16:creationId xmlns:a16="http://schemas.microsoft.com/office/drawing/2014/main" id="{28CD3985-9443-4602-A5E6-3AFB1779055A}"/>
            </a:ext>
          </a:extLst>
        </xdr:cNvPr>
        <xdr:cNvSpPr txBox="1"/>
      </xdr:nvSpPr>
      <xdr:spPr>
        <a:xfrm>
          <a:off x="17692581" y="1319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3" name="直線コネクタ 692">
          <a:extLst>
            <a:ext uri="{FF2B5EF4-FFF2-40B4-BE49-F238E27FC236}">
              <a16:creationId xmlns:a16="http://schemas.microsoft.com/office/drawing/2014/main" id="{44AB2859-C8C5-4417-8C89-412E15BA5314}"/>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124477</xdr:rowOff>
    </xdr:from>
    <xdr:ext cx="595419" cy="259045"/>
    <xdr:sp macro="" textlink="">
      <xdr:nvSpPr>
        <xdr:cNvPr id="694" name="テキスト ボックス 693">
          <a:extLst>
            <a:ext uri="{FF2B5EF4-FFF2-40B4-BE49-F238E27FC236}">
              <a16:creationId xmlns:a16="http://schemas.microsoft.com/office/drawing/2014/main" id="{893491EE-2452-443C-8D96-97B318B7843C}"/>
            </a:ext>
          </a:extLst>
        </xdr:cNvPr>
        <xdr:cNvSpPr txBox="1"/>
      </xdr:nvSpPr>
      <xdr:spPr>
        <a:xfrm>
          <a:off x="17692581" y="1281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5" name="【消防施設】&#10;一人当たり面積グラフ枠">
          <a:extLst>
            <a:ext uri="{FF2B5EF4-FFF2-40B4-BE49-F238E27FC236}">
              <a16:creationId xmlns:a16="http://schemas.microsoft.com/office/drawing/2014/main" id="{9C7672A3-72C5-4B03-B427-C3693113CF04}"/>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100485</xdr:rowOff>
    </xdr:from>
    <xdr:to>
      <xdr:col>116</xdr:col>
      <xdr:colOff>62864</xdr:colOff>
      <xdr:row>86</xdr:row>
      <xdr:rowOff>114216</xdr:rowOff>
    </xdr:to>
    <xdr:cxnSp macro="">
      <xdr:nvCxnSpPr>
        <xdr:cNvPr id="696" name="直線コネクタ 695">
          <a:extLst>
            <a:ext uri="{FF2B5EF4-FFF2-40B4-BE49-F238E27FC236}">
              <a16:creationId xmlns:a16="http://schemas.microsoft.com/office/drawing/2014/main" id="{A79952CA-56A7-4E17-A95F-1B6942A85BE7}"/>
            </a:ext>
          </a:extLst>
        </xdr:cNvPr>
        <xdr:cNvCxnSpPr/>
      </xdr:nvCxnSpPr>
      <xdr:spPr>
        <a:xfrm flipV="1">
          <a:off x="22160864" y="13473585"/>
          <a:ext cx="0" cy="1385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161486</xdr:rowOff>
    </xdr:from>
    <xdr:ext cx="469744" cy="259045"/>
    <xdr:sp macro="" textlink="">
      <xdr:nvSpPr>
        <xdr:cNvPr id="697" name="【消防施設】&#10;一人当たり面積最小値テキスト">
          <a:extLst>
            <a:ext uri="{FF2B5EF4-FFF2-40B4-BE49-F238E27FC236}">
              <a16:creationId xmlns:a16="http://schemas.microsoft.com/office/drawing/2014/main" id="{3DFFD5A6-1CFF-44A1-BB9B-E9940DE8C01D}"/>
            </a:ext>
          </a:extLst>
        </xdr:cNvPr>
        <xdr:cNvSpPr txBox="1"/>
      </xdr:nvSpPr>
      <xdr:spPr>
        <a:xfrm>
          <a:off x="22199600" y="14906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114216</xdr:rowOff>
    </xdr:from>
    <xdr:to>
      <xdr:col>116</xdr:col>
      <xdr:colOff>152400</xdr:colOff>
      <xdr:row>86</xdr:row>
      <xdr:rowOff>114216</xdr:rowOff>
    </xdr:to>
    <xdr:cxnSp macro="">
      <xdr:nvCxnSpPr>
        <xdr:cNvPr id="698" name="直線コネクタ 697">
          <a:extLst>
            <a:ext uri="{FF2B5EF4-FFF2-40B4-BE49-F238E27FC236}">
              <a16:creationId xmlns:a16="http://schemas.microsoft.com/office/drawing/2014/main" id="{C3C2DC16-BCF6-4169-A27A-37728E10BC53}"/>
            </a:ext>
          </a:extLst>
        </xdr:cNvPr>
        <xdr:cNvCxnSpPr/>
      </xdr:nvCxnSpPr>
      <xdr:spPr>
        <a:xfrm>
          <a:off x="22072600" y="1485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47162</xdr:rowOff>
    </xdr:from>
    <xdr:ext cx="599010" cy="259045"/>
    <xdr:sp macro="" textlink="">
      <xdr:nvSpPr>
        <xdr:cNvPr id="699" name="【消防施設】&#10;一人当たり面積最大値テキスト">
          <a:extLst>
            <a:ext uri="{FF2B5EF4-FFF2-40B4-BE49-F238E27FC236}">
              <a16:creationId xmlns:a16="http://schemas.microsoft.com/office/drawing/2014/main" id="{82CF5CAC-1B80-4CD3-89B3-217F33AAC411}"/>
            </a:ext>
          </a:extLst>
        </xdr:cNvPr>
        <xdr:cNvSpPr txBox="1"/>
      </xdr:nvSpPr>
      <xdr:spPr>
        <a:xfrm>
          <a:off x="22199600" y="13248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100485</xdr:rowOff>
    </xdr:from>
    <xdr:to>
      <xdr:col>116</xdr:col>
      <xdr:colOff>152400</xdr:colOff>
      <xdr:row>78</xdr:row>
      <xdr:rowOff>100485</xdr:rowOff>
    </xdr:to>
    <xdr:cxnSp macro="">
      <xdr:nvCxnSpPr>
        <xdr:cNvPr id="700" name="直線コネクタ 699">
          <a:extLst>
            <a:ext uri="{FF2B5EF4-FFF2-40B4-BE49-F238E27FC236}">
              <a16:creationId xmlns:a16="http://schemas.microsoft.com/office/drawing/2014/main" id="{71529FA5-102B-4A3F-A3C7-3A59B51CD168}"/>
            </a:ext>
          </a:extLst>
        </xdr:cNvPr>
        <xdr:cNvCxnSpPr/>
      </xdr:nvCxnSpPr>
      <xdr:spPr>
        <a:xfrm>
          <a:off x="22072600" y="1347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78936</xdr:rowOff>
    </xdr:from>
    <xdr:ext cx="469744" cy="259045"/>
    <xdr:sp macro="" textlink="">
      <xdr:nvSpPr>
        <xdr:cNvPr id="701" name="【消防施設】&#10;一人当たり面積平均値テキスト">
          <a:extLst>
            <a:ext uri="{FF2B5EF4-FFF2-40B4-BE49-F238E27FC236}">
              <a16:creationId xmlns:a16="http://schemas.microsoft.com/office/drawing/2014/main" id="{94D50AA2-E91D-4396-9FEA-86CC9B8C01F2}"/>
            </a:ext>
          </a:extLst>
        </xdr:cNvPr>
        <xdr:cNvSpPr txBox="1"/>
      </xdr:nvSpPr>
      <xdr:spPr>
        <a:xfrm>
          <a:off x="22199600" y="14652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56059</xdr:rowOff>
    </xdr:from>
    <xdr:to>
      <xdr:col>116</xdr:col>
      <xdr:colOff>114300</xdr:colOff>
      <xdr:row>86</xdr:row>
      <xdr:rowOff>157659</xdr:rowOff>
    </xdr:to>
    <xdr:sp macro="" textlink="">
      <xdr:nvSpPr>
        <xdr:cNvPr id="702" name="フローチャート: 判断 701">
          <a:extLst>
            <a:ext uri="{FF2B5EF4-FFF2-40B4-BE49-F238E27FC236}">
              <a16:creationId xmlns:a16="http://schemas.microsoft.com/office/drawing/2014/main" id="{31432C85-8BE8-43A8-97C2-9A5928AB92FC}"/>
            </a:ext>
          </a:extLst>
        </xdr:cNvPr>
        <xdr:cNvSpPr/>
      </xdr:nvSpPr>
      <xdr:spPr>
        <a:xfrm>
          <a:off x="22110700" y="1480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62962</xdr:rowOff>
    </xdr:from>
    <xdr:to>
      <xdr:col>112</xdr:col>
      <xdr:colOff>38100</xdr:colOff>
      <xdr:row>86</xdr:row>
      <xdr:rowOff>164562</xdr:rowOff>
    </xdr:to>
    <xdr:sp macro="" textlink="">
      <xdr:nvSpPr>
        <xdr:cNvPr id="703" name="フローチャート: 判断 702">
          <a:extLst>
            <a:ext uri="{FF2B5EF4-FFF2-40B4-BE49-F238E27FC236}">
              <a16:creationId xmlns:a16="http://schemas.microsoft.com/office/drawing/2014/main" id="{E0D9E4F3-7393-4B7A-9E0C-E2F9366B8922}"/>
            </a:ext>
          </a:extLst>
        </xdr:cNvPr>
        <xdr:cNvSpPr/>
      </xdr:nvSpPr>
      <xdr:spPr>
        <a:xfrm>
          <a:off x="21272500" y="1480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62974</xdr:rowOff>
    </xdr:from>
    <xdr:to>
      <xdr:col>107</xdr:col>
      <xdr:colOff>101600</xdr:colOff>
      <xdr:row>86</xdr:row>
      <xdr:rowOff>164574</xdr:rowOff>
    </xdr:to>
    <xdr:sp macro="" textlink="">
      <xdr:nvSpPr>
        <xdr:cNvPr id="704" name="フローチャート: 判断 703">
          <a:extLst>
            <a:ext uri="{FF2B5EF4-FFF2-40B4-BE49-F238E27FC236}">
              <a16:creationId xmlns:a16="http://schemas.microsoft.com/office/drawing/2014/main" id="{FD2B06D6-AFC4-4CED-A5FE-BBB81E6B973E}"/>
            </a:ext>
          </a:extLst>
        </xdr:cNvPr>
        <xdr:cNvSpPr/>
      </xdr:nvSpPr>
      <xdr:spPr>
        <a:xfrm>
          <a:off x="20383500" y="1480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62985</xdr:rowOff>
    </xdr:from>
    <xdr:to>
      <xdr:col>102</xdr:col>
      <xdr:colOff>165100</xdr:colOff>
      <xdr:row>86</xdr:row>
      <xdr:rowOff>164585</xdr:rowOff>
    </xdr:to>
    <xdr:sp macro="" textlink="">
      <xdr:nvSpPr>
        <xdr:cNvPr id="705" name="フローチャート: 判断 704">
          <a:extLst>
            <a:ext uri="{FF2B5EF4-FFF2-40B4-BE49-F238E27FC236}">
              <a16:creationId xmlns:a16="http://schemas.microsoft.com/office/drawing/2014/main" id="{730B4C04-237F-4094-9C93-A3B7199A759F}"/>
            </a:ext>
          </a:extLst>
        </xdr:cNvPr>
        <xdr:cNvSpPr/>
      </xdr:nvSpPr>
      <xdr:spPr>
        <a:xfrm>
          <a:off x="19494500" y="1480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62990</xdr:rowOff>
    </xdr:from>
    <xdr:to>
      <xdr:col>98</xdr:col>
      <xdr:colOff>38100</xdr:colOff>
      <xdr:row>86</xdr:row>
      <xdr:rowOff>164590</xdr:rowOff>
    </xdr:to>
    <xdr:sp macro="" textlink="">
      <xdr:nvSpPr>
        <xdr:cNvPr id="706" name="フローチャート: 判断 705">
          <a:extLst>
            <a:ext uri="{FF2B5EF4-FFF2-40B4-BE49-F238E27FC236}">
              <a16:creationId xmlns:a16="http://schemas.microsoft.com/office/drawing/2014/main" id="{7660CAE8-76DB-444E-BB32-D703A47B4291}"/>
            </a:ext>
          </a:extLst>
        </xdr:cNvPr>
        <xdr:cNvSpPr/>
      </xdr:nvSpPr>
      <xdr:spPr>
        <a:xfrm>
          <a:off x="18605500" y="1480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8D26DB79-89B8-4DFE-A08A-8BFCB3A0AF7D}"/>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59D7FD83-E493-459A-A827-6DAF74368B39}"/>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38779423-45E5-43E4-A7B2-D62DAD6A33F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7A2F6E5B-EC33-4F44-9373-1AA2B174A253}"/>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329B0F23-4072-4094-B9B4-B88A74393A4A}"/>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62959</xdr:rowOff>
    </xdr:from>
    <xdr:to>
      <xdr:col>116</xdr:col>
      <xdr:colOff>114300</xdr:colOff>
      <xdr:row>86</xdr:row>
      <xdr:rowOff>164559</xdr:rowOff>
    </xdr:to>
    <xdr:sp macro="" textlink="">
      <xdr:nvSpPr>
        <xdr:cNvPr id="712" name="楕円 711">
          <a:extLst>
            <a:ext uri="{FF2B5EF4-FFF2-40B4-BE49-F238E27FC236}">
              <a16:creationId xmlns:a16="http://schemas.microsoft.com/office/drawing/2014/main" id="{18D82A16-D0C9-4927-9EE7-5C781343271A}"/>
            </a:ext>
          </a:extLst>
        </xdr:cNvPr>
        <xdr:cNvSpPr/>
      </xdr:nvSpPr>
      <xdr:spPr>
        <a:xfrm>
          <a:off x="22110700" y="14807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34486</xdr:rowOff>
    </xdr:from>
    <xdr:ext cx="469744" cy="259045"/>
    <xdr:sp macro="" textlink="">
      <xdr:nvSpPr>
        <xdr:cNvPr id="713" name="【消防施設】&#10;一人当たり面積該当値テキスト">
          <a:extLst>
            <a:ext uri="{FF2B5EF4-FFF2-40B4-BE49-F238E27FC236}">
              <a16:creationId xmlns:a16="http://schemas.microsoft.com/office/drawing/2014/main" id="{7A3EEE2B-E010-4DB4-8CF2-FEC065D49FB7}"/>
            </a:ext>
          </a:extLst>
        </xdr:cNvPr>
        <xdr:cNvSpPr txBox="1"/>
      </xdr:nvSpPr>
      <xdr:spPr>
        <a:xfrm>
          <a:off x="22199600" y="14779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62959</xdr:rowOff>
    </xdr:from>
    <xdr:to>
      <xdr:col>112</xdr:col>
      <xdr:colOff>38100</xdr:colOff>
      <xdr:row>86</xdr:row>
      <xdr:rowOff>164559</xdr:rowOff>
    </xdr:to>
    <xdr:sp macro="" textlink="">
      <xdr:nvSpPr>
        <xdr:cNvPr id="714" name="楕円 713">
          <a:extLst>
            <a:ext uri="{FF2B5EF4-FFF2-40B4-BE49-F238E27FC236}">
              <a16:creationId xmlns:a16="http://schemas.microsoft.com/office/drawing/2014/main" id="{3C05D6B1-ED19-4F9A-83C8-6568E361C6CA}"/>
            </a:ext>
          </a:extLst>
        </xdr:cNvPr>
        <xdr:cNvSpPr/>
      </xdr:nvSpPr>
      <xdr:spPr>
        <a:xfrm>
          <a:off x="21272500" y="14807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113759</xdr:rowOff>
    </xdr:from>
    <xdr:to>
      <xdr:col>116</xdr:col>
      <xdr:colOff>63500</xdr:colOff>
      <xdr:row>86</xdr:row>
      <xdr:rowOff>113759</xdr:rowOff>
    </xdr:to>
    <xdr:cxnSp macro="">
      <xdr:nvCxnSpPr>
        <xdr:cNvPr id="715" name="直線コネクタ 714">
          <a:extLst>
            <a:ext uri="{FF2B5EF4-FFF2-40B4-BE49-F238E27FC236}">
              <a16:creationId xmlns:a16="http://schemas.microsoft.com/office/drawing/2014/main" id="{2D3C9911-1FE2-44F3-94B6-2CFA7C27577A}"/>
            </a:ext>
          </a:extLst>
        </xdr:cNvPr>
        <xdr:cNvCxnSpPr/>
      </xdr:nvCxnSpPr>
      <xdr:spPr>
        <a:xfrm>
          <a:off x="21323300" y="1485845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62990</xdr:rowOff>
    </xdr:from>
    <xdr:to>
      <xdr:col>107</xdr:col>
      <xdr:colOff>101600</xdr:colOff>
      <xdr:row>86</xdr:row>
      <xdr:rowOff>164590</xdr:rowOff>
    </xdr:to>
    <xdr:sp macro="" textlink="">
      <xdr:nvSpPr>
        <xdr:cNvPr id="716" name="楕円 715">
          <a:extLst>
            <a:ext uri="{FF2B5EF4-FFF2-40B4-BE49-F238E27FC236}">
              <a16:creationId xmlns:a16="http://schemas.microsoft.com/office/drawing/2014/main" id="{4C2F0C39-4B57-4F83-8B6F-D3D9D28D5D49}"/>
            </a:ext>
          </a:extLst>
        </xdr:cNvPr>
        <xdr:cNvSpPr/>
      </xdr:nvSpPr>
      <xdr:spPr>
        <a:xfrm>
          <a:off x="20383500" y="1480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113759</xdr:rowOff>
    </xdr:from>
    <xdr:to>
      <xdr:col>111</xdr:col>
      <xdr:colOff>177800</xdr:colOff>
      <xdr:row>86</xdr:row>
      <xdr:rowOff>113790</xdr:rowOff>
    </xdr:to>
    <xdr:cxnSp macro="">
      <xdr:nvCxnSpPr>
        <xdr:cNvPr id="717" name="直線コネクタ 716">
          <a:extLst>
            <a:ext uri="{FF2B5EF4-FFF2-40B4-BE49-F238E27FC236}">
              <a16:creationId xmlns:a16="http://schemas.microsoft.com/office/drawing/2014/main" id="{C624A239-B281-4012-BD6F-B2337504E488}"/>
            </a:ext>
          </a:extLst>
        </xdr:cNvPr>
        <xdr:cNvCxnSpPr/>
      </xdr:nvCxnSpPr>
      <xdr:spPr>
        <a:xfrm flipV="1">
          <a:off x="20434300" y="14858459"/>
          <a:ext cx="889000" cy="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62998</xdr:rowOff>
    </xdr:from>
    <xdr:to>
      <xdr:col>102</xdr:col>
      <xdr:colOff>165100</xdr:colOff>
      <xdr:row>86</xdr:row>
      <xdr:rowOff>164598</xdr:rowOff>
    </xdr:to>
    <xdr:sp macro="" textlink="">
      <xdr:nvSpPr>
        <xdr:cNvPr id="718" name="楕円 717">
          <a:extLst>
            <a:ext uri="{FF2B5EF4-FFF2-40B4-BE49-F238E27FC236}">
              <a16:creationId xmlns:a16="http://schemas.microsoft.com/office/drawing/2014/main" id="{9CDED08F-D157-4E50-8AA3-40C2EFEEAC65}"/>
            </a:ext>
          </a:extLst>
        </xdr:cNvPr>
        <xdr:cNvSpPr/>
      </xdr:nvSpPr>
      <xdr:spPr>
        <a:xfrm>
          <a:off x="19494500" y="1480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113790</xdr:rowOff>
    </xdr:from>
    <xdr:to>
      <xdr:col>107</xdr:col>
      <xdr:colOff>50800</xdr:colOff>
      <xdr:row>86</xdr:row>
      <xdr:rowOff>113798</xdr:rowOff>
    </xdr:to>
    <xdr:cxnSp macro="">
      <xdr:nvCxnSpPr>
        <xdr:cNvPr id="719" name="直線コネクタ 718">
          <a:extLst>
            <a:ext uri="{FF2B5EF4-FFF2-40B4-BE49-F238E27FC236}">
              <a16:creationId xmlns:a16="http://schemas.microsoft.com/office/drawing/2014/main" id="{73337481-80CE-40FA-AAFD-87A8054C36AB}"/>
            </a:ext>
          </a:extLst>
        </xdr:cNvPr>
        <xdr:cNvCxnSpPr/>
      </xdr:nvCxnSpPr>
      <xdr:spPr>
        <a:xfrm flipV="1">
          <a:off x="19545300" y="14858490"/>
          <a:ext cx="889000" cy="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63012</xdr:rowOff>
    </xdr:from>
    <xdr:to>
      <xdr:col>98</xdr:col>
      <xdr:colOff>38100</xdr:colOff>
      <xdr:row>86</xdr:row>
      <xdr:rowOff>164612</xdr:rowOff>
    </xdr:to>
    <xdr:sp macro="" textlink="">
      <xdr:nvSpPr>
        <xdr:cNvPr id="720" name="楕円 719">
          <a:extLst>
            <a:ext uri="{FF2B5EF4-FFF2-40B4-BE49-F238E27FC236}">
              <a16:creationId xmlns:a16="http://schemas.microsoft.com/office/drawing/2014/main" id="{E7820FF1-2C1C-4382-9D03-62DE50495F5A}"/>
            </a:ext>
          </a:extLst>
        </xdr:cNvPr>
        <xdr:cNvSpPr/>
      </xdr:nvSpPr>
      <xdr:spPr>
        <a:xfrm>
          <a:off x="18605500" y="1480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113798</xdr:rowOff>
    </xdr:from>
    <xdr:to>
      <xdr:col>102</xdr:col>
      <xdr:colOff>114300</xdr:colOff>
      <xdr:row>86</xdr:row>
      <xdr:rowOff>113812</xdr:rowOff>
    </xdr:to>
    <xdr:cxnSp macro="">
      <xdr:nvCxnSpPr>
        <xdr:cNvPr id="721" name="直線コネクタ 720">
          <a:extLst>
            <a:ext uri="{FF2B5EF4-FFF2-40B4-BE49-F238E27FC236}">
              <a16:creationId xmlns:a16="http://schemas.microsoft.com/office/drawing/2014/main" id="{413F2B3D-585F-43D9-A9BA-671B6E9E9329}"/>
            </a:ext>
          </a:extLst>
        </xdr:cNvPr>
        <xdr:cNvCxnSpPr/>
      </xdr:nvCxnSpPr>
      <xdr:spPr>
        <a:xfrm flipV="1">
          <a:off x="18656300" y="14858498"/>
          <a:ext cx="889000" cy="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155689</xdr:rowOff>
    </xdr:from>
    <xdr:ext cx="469744" cy="259045"/>
    <xdr:sp macro="" textlink="">
      <xdr:nvSpPr>
        <xdr:cNvPr id="722" name="n_1aveValue【消防施設】&#10;一人当たり面積">
          <a:extLst>
            <a:ext uri="{FF2B5EF4-FFF2-40B4-BE49-F238E27FC236}">
              <a16:creationId xmlns:a16="http://schemas.microsoft.com/office/drawing/2014/main" id="{D1D5ECDE-3447-4DE9-8444-C73A7476DE22}"/>
            </a:ext>
          </a:extLst>
        </xdr:cNvPr>
        <xdr:cNvSpPr txBox="1"/>
      </xdr:nvSpPr>
      <xdr:spPr>
        <a:xfrm>
          <a:off x="21075727" y="14900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9651</xdr:rowOff>
    </xdr:from>
    <xdr:ext cx="469744" cy="259045"/>
    <xdr:sp macro="" textlink="">
      <xdr:nvSpPr>
        <xdr:cNvPr id="723" name="n_2aveValue【消防施設】&#10;一人当たり面積">
          <a:extLst>
            <a:ext uri="{FF2B5EF4-FFF2-40B4-BE49-F238E27FC236}">
              <a16:creationId xmlns:a16="http://schemas.microsoft.com/office/drawing/2014/main" id="{F706C418-147A-47BF-9E8A-0D0841C46EF8}"/>
            </a:ext>
          </a:extLst>
        </xdr:cNvPr>
        <xdr:cNvSpPr txBox="1"/>
      </xdr:nvSpPr>
      <xdr:spPr>
        <a:xfrm>
          <a:off x="20199427" y="1458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9662</xdr:rowOff>
    </xdr:from>
    <xdr:ext cx="469744" cy="259045"/>
    <xdr:sp macro="" textlink="">
      <xdr:nvSpPr>
        <xdr:cNvPr id="724" name="n_3aveValue【消防施設】&#10;一人当たり面積">
          <a:extLst>
            <a:ext uri="{FF2B5EF4-FFF2-40B4-BE49-F238E27FC236}">
              <a16:creationId xmlns:a16="http://schemas.microsoft.com/office/drawing/2014/main" id="{66C7C1E9-55BF-4B38-A4AA-B9D35B3CBBF1}"/>
            </a:ext>
          </a:extLst>
        </xdr:cNvPr>
        <xdr:cNvSpPr txBox="1"/>
      </xdr:nvSpPr>
      <xdr:spPr>
        <a:xfrm>
          <a:off x="19310427" y="1458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9667</xdr:rowOff>
    </xdr:from>
    <xdr:ext cx="469744" cy="259045"/>
    <xdr:sp macro="" textlink="">
      <xdr:nvSpPr>
        <xdr:cNvPr id="725" name="n_4aveValue【消防施設】&#10;一人当たり面積">
          <a:extLst>
            <a:ext uri="{FF2B5EF4-FFF2-40B4-BE49-F238E27FC236}">
              <a16:creationId xmlns:a16="http://schemas.microsoft.com/office/drawing/2014/main" id="{C3C25459-B123-4C16-8105-E76B5BFA49AC}"/>
            </a:ext>
          </a:extLst>
        </xdr:cNvPr>
        <xdr:cNvSpPr txBox="1"/>
      </xdr:nvSpPr>
      <xdr:spPr>
        <a:xfrm>
          <a:off x="18421427" y="1458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9636</xdr:rowOff>
    </xdr:from>
    <xdr:ext cx="469744" cy="259045"/>
    <xdr:sp macro="" textlink="">
      <xdr:nvSpPr>
        <xdr:cNvPr id="726" name="n_1mainValue【消防施設】&#10;一人当たり面積">
          <a:extLst>
            <a:ext uri="{FF2B5EF4-FFF2-40B4-BE49-F238E27FC236}">
              <a16:creationId xmlns:a16="http://schemas.microsoft.com/office/drawing/2014/main" id="{F9D311D3-FDA5-45DD-BA8D-D84AA46CA774}"/>
            </a:ext>
          </a:extLst>
        </xdr:cNvPr>
        <xdr:cNvSpPr txBox="1"/>
      </xdr:nvSpPr>
      <xdr:spPr>
        <a:xfrm>
          <a:off x="21075727" y="1458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155717</xdr:rowOff>
    </xdr:from>
    <xdr:ext cx="469744" cy="259045"/>
    <xdr:sp macro="" textlink="">
      <xdr:nvSpPr>
        <xdr:cNvPr id="727" name="n_2mainValue【消防施設】&#10;一人当たり面積">
          <a:extLst>
            <a:ext uri="{FF2B5EF4-FFF2-40B4-BE49-F238E27FC236}">
              <a16:creationId xmlns:a16="http://schemas.microsoft.com/office/drawing/2014/main" id="{521BEA2A-437E-41BC-B5B6-65F9C25BD389}"/>
            </a:ext>
          </a:extLst>
        </xdr:cNvPr>
        <xdr:cNvSpPr txBox="1"/>
      </xdr:nvSpPr>
      <xdr:spPr>
        <a:xfrm>
          <a:off x="20199427" y="1490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155725</xdr:rowOff>
    </xdr:from>
    <xdr:ext cx="469744" cy="259045"/>
    <xdr:sp macro="" textlink="">
      <xdr:nvSpPr>
        <xdr:cNvPr id="728" name="n_3mainValue【消防施設】&#10;一人当たり面積">
          <a:extLst>
            <a:ext uri="{FF2B5EF4-FFF2-40B4-BE49-F238E27FC236}">
              <a16:creationId xmlns:a16="http://schemas.microsoft.com/office/drawing/2014/main" id="{09FEF743-52CB-4FAA-B1B8-62204D19DF6F}"/>
            </a:ext>
          </a:extLst>
        </xdr:cNvPr>
        <xdr:cNvSpPr txBox="1"/>
      </xdr:nvSpPr>
      <xdr:spPr>
        <a:xfrm>
          <a:off x="19310427" y="14900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155739</xdr:rowOff>
    </xdr:from>
    <xdr:ext cx="469744" cy="259045"/>
    <xdr:sp macro="" textlink="">
      <xdr:nvSpPr>
        <xdr:cNvPr id="729" name="n_4mainValue【消防施設】&#10;一人当たり面積">
          <a:extLst>
            <a:ext uri="{FF2B5EF4-FFF2-40B4-BE49-F238E27FC236}">
              <a16:creationId xmlns:a16="http://schemas.microsoft.com/office/drawing/2014/main" id="{095951B4-4AF3-4F3D-95E0-F1948DBB7F3E}"/>
            </a:ext>
          </a:extLst>
        </xdr:cNvPr>
        <xdr:cNvSpPr txBox="1"/>
      </xdr:nvSpPr>
      <xdr:spPr>
        <a:xfrm>
          <a:off x="18421427" y="14900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0" name="正方形/長方形 729">
          <a:extLst>
            <a:ext uri="{FF2B5EF4-FFF2-40B4-BE49-F238E27FC236}">
              <a16:creationId xmlns:a16="http://schemas.microsoft.com/office/drawing/2014/main" id="{B13A63D2-D677-45E8-9A0D-2F392DC5E2DF}"/>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1" name="正方形/長方形 730">
          <a:extLst>
            <a:ext uri="{FF2B5EF4-FFF2-40B4-BE49-F238E27FC236}">
              <a16:creationId xmlns:a16="http://schemas.microsoft.com/office/drawing/2014/main" id="{DE7BE9C2-3C31-4767-A2DC-6BFED876C5A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2" name="正方形/長方形 731">
          <a:extLst>
            <a:ext uri="{FF2B5EF4-FFF2-40B4-BE49-F238E27FC236}">
              <a16:creationId xmlns:a16="http://schemas.microsoft.com/office/drawing/2014/main" id="{F2747BBC-9DB1-49D4-9310-D14A3544B41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3" name="正方形/長方形 732">
          <a:extLst>
            <a:ext uri="{FF2B5EF4-FFF2-40B4-BE49-F238E27FC236}">
              <a16:creationId xmlns:a16="http://schemas.microsoft.com/office/drawing/2014/main" id="{4A381713-6A56-47E7-84FB-608F07784215}"/>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4" name="正方形/長方形 733">
          <a:extLst>
            <a:ext uri="{FF2B5EF4-FFF2-40B4-BE49-F238E27FC236}">
              <a16:creationId xmlns:a16="http://schemas.microsoft.com/office/drawing/2014/main" id="{7F7208CA-7316-42C1-9AEA-411B0A97CCB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5" name="正方形/長方形 734">
          <a:extLst>
            <a:ext uri="{FF2B5EF4-FFF2-40B4-BE49-F238E27FC236}">
              <a16:creationId xmlns:a16="http://schemas.microsoft.com/office/drawing/2014/main" id="{4857A361-615C-4113-86AD-03F12F4E8AE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6" name="正方形/長方形 735">
          <a:extLst>
            <a:ext uri="{FF2B5EF4-FFF2-40B4-BE49-F238E27FC236}">
              <a16:creationId xmlns:a16="http://schemas.microsoft.com/office/drawing/2014/main" id="{175800EA-AEFC-4AD3-AC04-68AD11E17C64}"/>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7" name="正方形/長方形 736">
          <a:extLst>
            <a:ext uri="{FF2B5EF4-FFF2-40B4-BE49-F238E27FC236}">
              <a16:creationId xmlns:a16="http://schemas.microsoft.com/office/drawing/2014/main" id="{69F7CB97-519E-40B9-A1DE-61FCC4921E1A}"/>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8" name="テキスト ボックス 737">
          <a:extLst>
            <a:ext uri="{FF2B5EF4-FFF2-40B4-BE49-F238E27FC236}">
              <a16:creationId xmlns:a16="http://schemas.microsoft.com/office/drawing/2014/main" id="{3D870D2D-DE85-47AC-8466-930F13813201}"/>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9" name="直線コネクタ 738">
          <a:extLst>
            <a:ext uri="{FF2B5EF4-FFF2-40B4-BE49-F238E27FC236}">
              <a16:creationId xmlns:a16="http://schemas.microsoft.com/office/drawing/2014/main" id="{8878F481-C228-4CA7-869D-D2A7CA846A3B}"/>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0" name="テキスト ボックス 739">
          <a:extLst>
            <a:ext uri="{FF2B5EF4-FFF2-40B4-BE49-F238E27FC236}">
              <a16:creationId xmlns:a16="http://schemas.microsoft.com/office/drawing/2014/main" id="{FA570BD7-3985-4132-BA41-2887F3B88CFD}"/>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1" name="直線コネクタ 740">
          <a:extLst>
            <a:ext uri="{FF2B5EF4-FFF2-40B4-BE49-F238E27FC236}">
              <a16:creationId xmlns:a16="http://schemas.microsoft.com/office/drawing/2014/main" id="{980973AE-F126-48CE-9748-7FE5A5845FD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2" name="テキスト ボックス 741">
          <a:extLst>
            <a:ext uri="{FF2B5EF4-FFF2-40B4-BE49-F238E27FC236}">
              <a16:creationId xmlns:a16="http://schemas.microsoft.com/office/drawing/2014/main" id="{6EE13822-361E-4B17-8AB6-98D6E7807BE9}"/>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3" name="直線コネクタ 742">
          <a:extLst>
            <a:ext uri="{FF2B5EF4-FFF2-40B4-BE49-F238E27FC236}">
              <a16:creationId xmlns:a16="http://schemas.microsoft.com/office/drawing/2014/main" id="{8967CD76-D0E5-4D2D-A38C-DFBC15740601}"/>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4" name="テキスト ボックス 743">
          <a:extLst>
            <a:ext uri="{FF2B5EF4-FFF2-40B4-BE49-F238E27FC236}">
              <a16:creationId xmlns:a16="http://schemas.microsoft.com/office/drawing/2014/main" id="{D4EC04AA-D478-4E41-9AF5-ECACC0FA2064}"/>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5" name="直線コネクタ 744">
          <a:extLst>
            <a:ext uri="{FF2B5EF4-FFF2-40B4-BE49-F238E27FC236}">
              <a16:creationId xmlns:a16="http://schemas.microsoft.com/office/drawing/2014/main" id="{C1CD927B-36D9-4668-86B3-3D8FF951B43A}"/>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46" name="テキスト ボックス 745">
          <a:extLst>
            <a:ext uri="{FF2B5EF4-FFF2-40B4-BE49-F238E27FC236}">
              <a16:creationId xmlns:a16="http://schemas.microsoft.com/office/drawing/2014/main" id="{6C3B21FD-F69D-4990-BA12-577DB5ACA0D1}"/>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47" name="直線コネクタ 746">
          <a:extLst>
            <a:ext uri="{FF2B5EF4-FFF2-40B4-BE49-F238E27FC236}">
              <a16:creationId xmlns:a16="http://schemas.microsoft.com/office/drawing/2014/main" id="{B3F4584A-2A51-4949-92F6-404571850DDA}"/>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48" name="テキスト ボックス 747">
          <a:extLst>
            <a:ext uri="{FF2B5EF4-FFF2-40B4-BE49-F238E27FC236}">
              <a16:creationId xmlns:a16="http://schemas.microsoft.com/office/drawing/2014/main" id="{D38E7C86-0616-4D2F-A24C-69DE9EA9CBFE}"/>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49" name="直線コネクタ 748">
          <a:extLst>
            <a:ext uri="{FF2B5EF4-FFF2-40B4-BE49-F238E27FC236}">
              <a16:creationId xmlns:a16="http://schemas.microsoft.com/office/drawing/2014/main" id="{E97A1519-2F4B-4AA4-9D6B-17E1A6020D76}"/>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0" name="テキスト ボックス 749">
          <a:extLst>
            <a:ext uri="{FF2B5EF4-FFF2-40B4-BE49-F238E27FC236}">
              <a16:creationId xmlns:a16="http://schemas.microsoft.com/office/drawing/2014/main" id="{6289AF96-B515-470D-9DBC-DE59B2FE0923}"/>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1" name="直線コネクタ 750">
          <a:extLst>
            <a:ext uri="{FF2B5EF4-FFF2-40B4-BE49-F238E27FC236}">
              <a16:creationId xmlns:a16="http://schemas.microsoft.com/office/drawing/2014/main" id="{8FC675CB-E25A-4A82-9586-C9F821DC92C9}"/>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2" name="テキスト ボックス 751">
          <a:extLst>
            <a:ext uri="{FF2B5EF4-FFF2-40B4-BE49-F238E27FC236}">
              <a16:creationId xmlns:a16="http://schemas.microsoft.com/office/drawing/2014/main" id="{1F5A79B0-AE42-42C7-AF87-8A08BC46EA0A}"/>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3" name="直線コネクタ 752">
          <a:extLst>
            <a:ext uri="{FF2B5EF4-FFF2-40B4-BE49-F238E27FC236}">
              <a16:creationId xmlns:a16="http://schemas.microsoft.com/office/drawing/2014/main" id="{FAB0FA1C-1169-4E6A-87F9-5927DED2AD33}"/>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4" name="【庁舎】&#10;有形固定資産減価償却率グラフ枠">
          <a:extLst>
            <a:ext uri="{FF2B5EF4-FFF2-40B4-BE49-F238E27FC236}">
              <a16:creationId xmlns:a16="http://schemas.microsoft.com/office/drawing/2014/main" id="{04EA8516-E1A3-4865-B892-31B32A072041}"/>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109</xdr:row>
      <xdr:rowOff>35379</xdr:rowOff>
    </xdr:to>
    <xdr:cxnSp macro="">
      <xdr:nvCxnSpPr>
        <xdr:cNvPr id="755" name="直線コネクタ 754">
          <a:extLst>
            <a:ext uri="{FF2B5EF4-FFF2-40B4-BE49-F238E27FC236}">
              <a16:creationId xmlns:a16="http://schemas.microsoft.com/office/drawing/2014/main" id="{5FDE1AB8-191C-4C8B-AA71-DCB9ED6617C2}"/>
            </a:ext>
          </a:extLst>
        </xdr:cNvPr>
        <xdr:cNvCxnSpPr/>
      </xdr:nvCxnSpPr>
      <xdr:spPr>
        <a:xfrm flipV="1">
          <a:off x="16318864" y="17164050"/>
          <a:ext cx="0" cy="155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56" name="【庁舎】&#10;有形固定資産減価償却率最小値テキスト">
          <a:extLst>
            <a:ext uri="{FF2B5EF4-FFF2-40B4-BE49-F238E27FC236}">
              <a16:creationId xmlns:a16="http://schemas.microsoft.com/office/drawing/2014/main" id="{7AAA5388-9028-4F15-80F1-073CA0E74FD9}"/>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57" name="直線コネクタ 756">
          <a:extLst>
            <a:ext uri="{FF2B5EF4-FFF2-40B4-BE49-F238E27FC236}">
              <a16:creationId xmlns:a16="http://schemas.microsoft.com/office/drawing/2014/main" id="{E980B1A8-5398-4986-B5E5-FC9EDC31166C}"/>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340478" cy="259045"/>
    <xdr:sp macro="" textlink="">
      <xdr:nvSpPr>
        <xdr:cNvPr id="758" name="【庁舎】&#10;有形固定資産減価償却率最大値テキスト">
          <a:extLst>
            <a:ext uri="{FF2B5EF4-FFF2-40B4-BE49-F238E27FC236}">
              <a16:creationId xmlns:a16="http://schemas.microsoft.com/office/drawing/2014/main" id="{CF983095-E491-452E-AE9A-9991AA4AF133}"/>
            </a:ext>
          </a:extLst>
        </xdr:cNvPr>
        <xdr:cNvSpPr txBox="1"/>
      </xdr:nvSpPr>
      <xdr:spPr>
        <a:xfrm>
          <a:off x="16357600" y="1693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759" name="直線コネクタ 758">
          <a:extLst>
            <a:ext uri="{FF2B5EF4-FFF2-40B4-BE49-F238E27FC236}">
              <a16:creationId xmlns:a16="http://schemas.microsoft.com/office/drawing/2014/main" id="{CA65E63F-CFFB-4D39-9305-E0AB45D68C48}"/>
            </a:ext>
          </a:extLst>
        </xdr:cNvPr>
        <xdr:cNvCxnSpPr/>
      </xdr:nvCxnSpPr>
      <xdr:spPr>
        <a:xfrm>
          <a:off x="16230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62972</xdr:rowOff>
    </xdr:from>
    <xdr:ext cx="405111" cy="259045"/>
    <xdr:sp macro="" textlink="">
      <xdr:nvSpPr>
        <xdr:cNvPr id="760" name="【庁舎】&#10;有形固定資産減価償却率平均値テキスト">
          <a:extLst>
            <a:ext uri="{FF2B5EF4-FFF2-40B4-BE49-F238E27FC236}">
              <a16:creationId xmlns:a16="http://schemas.microsoft.com/office/drawing/2014/main" id="{63D38B46-A818-4BD2-8B75-A014F41728E8}"/>
            </a:ext>
          </a:extLst>
        </xdr:cNvPr>
        <xdr:cNvSpPr txBox="1"/>
      </xdr:nvSpPr>
      <xdr:spPr>
        <a:xfrm>
          <a:off x="16357600" y="17722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40095</xdr:rowOff>
    </xdr:from>
    <xdr:to>
      <xdr:col>85</xdr:col>
      <xdr:colOff>177800</xdr:colOff>
      <xdr:row>104</xdr:row>
      <xdr:rowOff>141695</xdr:rowOff>
    </xdr:to>
    <xdr:sp macro="" textlink="">
      <xdr:nvSpPr>
        <xdr:cNvPr id="761" name="フローチャート: 判断 760">
          <a:extLst>
            <a:ext uri="{FF2B5EF4-FFF2-40B4-BE49-F238E27FC236}">
              <a16:creationId xmlns:a16="http://schemas.microsoft.com/office/drawing/2014/main" id="{F9F00A42-D3A7-4085-9003-B677EDAD8AC4}"/>
            </a:ext>
          </a:extLst>
        </xdr:cNvPr>
        <xdr:cNvSpPr/>
      </xdr:nvSpPr>
      <xdr:spPr>
        <a:xfrm>
          <a:off x="162687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48261</xdr:rowOff>
    </xdr:from>
    <xdr:to>
      <xdr:col>81</xdr:col>
      <xdr:colOff>101600</xdr:colOff>
      <xdr:row>104</xdr:row>
      <xdr:rowOff>149861</xdr:rowOff>
    </xdr:to>
    <xdr:sp macro="" textlink="">
      <xdr:nvSpPr>
        <xdr:cNvPr id="762" name="フローチャート: 判断 761">
          <a:extLst>
            <a:ext uri="{FF2B5EF4-FFF2-40B4-BE49-F238E27FC236}">
              <a16:creationId xmlns:a16="http://schemas.microsoft.com/office/drawing/2014/main" id="{818D6199-68BE-47C3-9EC8-0C046B81391A}"/>
            </a:ext>
          </a:extLst>
        </xdr:cNvPr>
        <xdr:cNvSpPr/>
      </xdr:nvSpPr>
      <xdr:spPr>
        <a:xfrm>
          <a:off x="15430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90714</xdr:rowOff>
    </xdr:from>
    <xdr:to>
      <xdr:col>76</xdr:col>
      <xdr:colOff>165100</xdr:colOff>
      <xdr:row>105</xdr:row>
      <xdr:rowOff>20864</xdr:rowOff>
    </xdr:to>
    <xdr:sp macro="" textlink="">
      <xdr:nvSpPr>
        <xdr:cNvPr id="763" name="フローチャート: 判断 762">
          <a:extLst>
            <a:ext uri="{FF2B5EF4-FFF2-40B4-BE49-F238E27FC236}">
              <a16:creationId xmlns:a16="http://schemas.microsoft.com/office/drawing/2014/main" id="{98416BEA-1041-4693-8050-F92F77E0B628}"/>
            </a:ext>
          </a:extLst>
        </xdr:cNvPr>
        <xdr:cNvSpPr/>
      </xdr:nvSpPr>
      <xdr:spPr>
        <a:xfrm>
          <a:off x="14541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108676</xdr:rowOff>
    </xdr:from>
    <xdr:to>
      <xdr:col>72</xdr:col>
      <xdr:colOff>38100</xdr:colOff>
      <xdr:row>105</xdr:row>
      <xdr:rowOff>38826</xdr:rowOff>
    </xdr:to>
    <xdr:sp macro="" textlink="">
      <xdr:nvSpPr>
        <xdr:cNvPr id="764" name="フローチャート: 判断 763">
          <a:extLst>
            <a:ext uri="{FF2B5EF4-FFF2-40B4-BE49-F238E27FC236}">
              <a16:creationId xmlns:a16="http://schemas.microsoft.com/office/drawing/2014/main" id="{5C695147-E62F-48AA-8615-F29463C145BB}"/>
            </a:ext>
          </a:extLst>
        </xdr:cNvPr>
        <xdr:cNvSpPr/>
      </xdr:nvSpPr>
      <xdr:spPr>
        <a:xfrm>
          <a:off x="13652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138068</xdr:rowOff>
    </xdr:from>
    <xdr:to>
      <xdr:col>67</xdr:col>
      <xdr:colOff>101600</xdr:colOff>
      <xdr:row>105</xdr:row>
      <xdr:rowOff>68218</xdr:rowOff>
    </xdr:to>
    <xdr:sp macro="" textlink="">
      <xdr:nvSpPr>
        <xdr:cNvPr id="765" name="フローチャート: 判断 764">
          <a:extLst>
            <a:ext uri="{FF2B5EF4-FFF2-40B4-BE49-F238E27FC236}">
              <a16:creationId xmlns:a16="http://schemas.microsoft.com/office/drawing/2014/main" id="{D7BC40E7-D20B-4765-B2ED-CE68B758B98C}"/>
            </a:ext>
          </a:extLst>
        </xdr:cNvPr>
        <xdr:cNvSpPr/>
      </xdr:nvSpPr>
      <xdr:spPr>
        <a:xfrm>
          <a:off x="127635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78CB4CB3-C4A6-43A1-A7BF-6D619A9FDB64}"/>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81AF7871-1564-47E0-BCDF-2D7EE63CF12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12A59B08-4E76-4B1F-A3B4-42DE9565C5DC}"/>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D268EE95-A176-4A2A-BC03-4F2C55963D0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D7DC6A63-C552-4687-803A-BCE03B6F06DB}"/>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118473</xdr:rowOff>
    </xdr:from>
    <xdr:to>
      <xdr:col>85</xdr:col>
      <xdr:colOff>177800</xdr:colOff>
      <xdr:row>107</xdr:row>
      <xdr:rowOff>48623</xdr:rowOff>
    </xdr:to>
    <xdr:sp macro="" textlink="">
      <xdr:nvSpPr>
        <xdr:cNvPr id="771" name="楕円 770">
          <a:extLst>
            <a:ext uri="{FF2B5EF4-FFF2-40B4-BE49-F238E27FC236}">
              <a16:creationId xmlns:a16="http://schemas.microsoft.com/office/drawing/2014/main" id="{24798149-D24A-4F3F-B949-E9C49E905DA5}"/>
            </a:ext>
          </a:extLst>
        </xdr:cNvPr>
        <xdr:cNvSpPr/>
      </xdr:nvSpPr>
      <xdr:spPr>
        <a:xfrm>
          <a:off x="16268700" y="1829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96900</xdr:rowOff>
    </xdr:from>
    <xdr:ext cx="405111" cy="259045"/>
    <xdr:sp macro="" textlink="">
      <xdr:nvSpPr>
        <xdr:cNvPr id="772" name="【庁舎】&#10;有形固定資産減価償却率該当値テキスト">
          <a:extLst>
            <a:ext uri="{FF2B5EF4-FFF2-40B4-BE49-F238E27FC236}">
              <a16:creationId xmlns:a16="http://schemas.microsoft.com/office/drawing/2014/main" id="{CF26D527-5C46-4C56-92E9-F8B5F6895404}"/>
            </a:ext>
          </a:extLst>
        </xdr:cNvPr>
        <xdr:cNvSpPr txBox="1"/>
      </xdr:nvSpPr>
      <xdr:spPr>
        <a:xfrm>
          <a:off x="16357600" y="18270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129902</xdr:rowOff>
    </xdr:from>
    <xdr:to>
      <xdr:col>81</xdr:col>
      <xdr:colOff>101600</xdr:colOff>
      <xdr:row>107</xdr:row>
      <xdr:rowOff>60052</xdr:rowOff>
    </xdr:to>
    <xdr:sp macro="" textlink="">
      <xdr:nvSpPr>
        <xdr:cNvPr id="773" name="楕円 772">
          <a:extLst>
            <a:ext uri="{FF2B5EF4-FFF2-40B4-BE49-F238E27FC236}">
              <a16:creationId xmlns:a16="http://schemas.microsoft.com/office/drawing/2014/main" id="{70867609-D26D-4D5A-8371-9AF909BD5F2E}"/>
            </a:ext>
          </a:extLst>
        </xdr:cNvPr>
        <xdr:cNvSpPr/>
      </xdr:nvSpPr>
      <xdr:spPr>
        <a:xfrm>
          <a:off x="15430500" y="1830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169273</xdr:rowOff>
    </xdr:from>
    <xdr:to>
      <xdr:col>85</xdr:col>
      <xdr:colOff>127000</xdr:colOff>
      <xdr:row>107</xdr:row>
      <xdr:rowOff>9252</xdr:rowOff>
    </xdr:to>
    <xdr:cxnSp macro="">
      <xdr:nvCxnSpPr>
        <xdr:cNvPr id="774" name="直線コネクタ 773">
          <a:extLst>
            <a:ext uri="{FF2B5EF4-FFF2-40B4-BE49-F238E27FC236}">
              <a16:creationId xmlns:a16="http://schemas.microsoft.com/office/drawing/2014/main" id="{E6D16F3D-4ADF-430B-BB3F-65E364D71DE1}"/>
            </a:ext>
          </a:extLst>
        </xdr:cNvPr>
        <xdr:cNvCxnSpPr/>
      </xdr:nvCxnSpPr>
      <xdr:spPr>
        <a:xfrm flipV="1">
          <a:off x="15481300" y="18342973"/>
          <a:ext cx="8382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100512</xdr:rowOff>
    </xdr:from>
    <xdr:to>
      <xdr:col>76</xdr:col>
      <xdr:colOff>165100</xdr:colOff>
      <xdr:row>107</xdr:row>
      <xdr:rowOff>30662</xdr:rowOff>
    </xdr:to>
    <xdr:sp macro="" textlink="">
      <xdr:nvSpPr>
        <xdr:cNvPr id="775" name="楕円 774">
          <a:extLst>
            <a:ext uri="{FF2B5EF4-FFF2-40B4-BE49-F238E27FC236}">
              <a16:creationId xmlns:a16="http://schemas.microsoft.com/office/drawing/2014/main" id="{B6D5E5C1-2031-44AC-B635-9E98EA49125B}"/>
            </a:ext>
          </a:extLst>
        </xdr:cNvPr>
        <xdr:cNvSpPr/>
      </xdr:nvSpPr>
      <xdr:spPr>
        <a:xfrm>
          <a:off x="14541500" y="182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151312</xdr:rowOff>
    </xdr:from>
    <xdr:to>
      <xdr:col>81</xdr:col>
      <xdr:colOff>50800</xdr:colOff>
      <xdr:row>107</xdr:row>
      <xdr:rowOff>9252</xdr:rowOff>
    </xdr:to>
    <xdr:cxnSp macro="">
      <xdr:nvCxnSpPr>
        <xdr:cNvPr id="776" name="直線コネクタ 775">
          <a:extLst>
            <a:ext uri="{FF2B5EF4-FFF2-40B4-BE49-F238E27FC236}">
              <a16:creationId xmlns:a16="http://schemas.microsoft.com/office/drawing/2014/main" id="{4EFCBF84-D39C-4167-9133-44B6EB63B932}"/>
            </a:ext>
          </a:extLst>
        </xdr:cNvPr>
        <xdr:cNvCxnSpPr/>
      </xdr:nvCxnSpPr>
      <xdr:spPr>
        <a:xfrm>
          <a:off x="14592300" y="18325012"/>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93980</xdr:rowOff>
    </xdr:from>
    <xdr:to>
      <xdr:col>72</xdr:col>
      <xdr:colOff>38100</xdr:colOff>
      <xdr:row>107</xdr:row>
      <xdr:rowOff>24130</xdr:rowOff>
    </xdr:to>
    <xdr:sp macro="" textlink="">
      <xdr:nvSpPr>
        <xdr:cNvPr id="777" name="楕円 776">
          <a:extLst>
            <a:ext uri="{FF2B5EF4-FFF2-40B4-BE49-F238E27FC236}">
              <a16:creationId xmlns:a16="http://schemas.microsoft.com/office/drawing/2014/main" id="{81E01893-0548-478A-B573-1EA39DF728E7}"/>
            </a:ext>
          </a:extLst>
        </xdr:cNvPr>
        <xdr:cNvSpPr/>
      </xdr:nvSpPr>
      <xdr:spPr>
        <a:xfrm>
          <a:off x="13652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144780</xdr:rowOff>
    </xdr:from>
    <xdr:to>
      <xdr:col>76</xdr:col>
      <xdr:colOff>114300</xdr:colOff>
      <xdr:row>106</xdr:row>
      <xdr:rowOff>151312</xdr:rowOff>
    </xdr:to>
    <xdr:cxnSp macro="">
      <xdr:nvCxnSpPr>
        <xdr:cNvPr id="778" name="直線コネクタ 777">
          <a:extLst>
            <a:ext uri="{FF2B5EF4-FFF2-40B4-BE49-F238E27FC236}">
              <a16:creationId xmlns:a16="http://schemas.microsoft.com/office/drawing/2014/main" id="{9D11520B-6726-4A2D-A79C-D41481EB0D30}"/>
            </a:ext>
          </a:extLst>
        </xdr:cNvPr>
        <xdr:cNvCxnSpPr/>
      </xdr:nvCxnSpPr>
      <xdr:spPr>
        <a:xfrm>
          <a:off x="13703300" y="18318480"/>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74386</xdr:rowOff>
    </xdr:from>
    <xdr:to>
      <xdr:col>67</xdr:col>
      <xdr:colOff>101600</xdr:colOff>
      <xdr:row>107</xdr:row>
      <xdr:rowOff>4536</xdr:rowOff>
    </xdr:to>
    <xdr:sp macro="" textlink="">
      <xdr:nvSpPr>
        <xdr:cNvPr id="779" name="楕円 778">
          <a:extLst>
            <a:ext uri="{FF2B5EF4-FFF2-40B4-BE49-F238E27FC236}">
              <a16:creationId xmlns:a16="http://schemas.microsoft.com/office/drawing/2014/main" id="{4DC422EA-0CE1-454B-8D0B-3C1C8FDD79A3}"/>
            </a:ext>
          </a:extLst>
        </xdr:cNvPr>
        <xdr:cNvSpPr/>
      </xdr:nvSpPr>
      <xdr:spPr>
        <a:xfrm>
          <a:off x="12763500" y="1824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125186</xdr:rowOff>
    </xdr:from>
    <xdr:to>
      <xdr:col>71</xdr:col>
      <xdr:colOff>177800</xdr:colOff>
      <xdr:row>106</xdr:row>
      <xdr:rowOff>144780</xdr:rowOff>
    </xdr:to>
    <xdr:cxnSp macro="">
      <xdr:nvCxnSpPr>
        <xdr:cNvPr id="780" name="直線コネクタ 779">
          <a:extLst>
            <a:ext uri="{FF2B5EF4-FFF2-40B4-BE49-F238E27FC236}">
              <a16:creationId xmlns:a16="http://schemas.microsoft.com/office/drawing/2014/main" id="{EFCE3D5A-3F9E-43BA-BD7B-A5EE89849C3B}"/>
            </a:ext>
          </a:extLst>
        </xdr:cNvPr>
        <xdr:cNvCxnSpPr/>
      </xdr:nvCxnSpPr>
      <xdr:spPr>
        <a:xfrm>
          <a:off x="12814300" y="18298886"/>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166388</xdr:rowOff>
    </xdr:from>
    <xdr:ext cx="405111" cy="259045"/>
    <xdr:sp macro="" textlink="">
      <xdr:nvSpPr>
        <xdr:cNvPr id="781" name="n_1aveValue【庁舎】&#10;有形固定資産減価償却率">
          <a:extLst>
            <a:ext uri="{FF2B5EF4-FFF2-40B4-BE49-F238E27FC236}">
              <a16:creationId xmlns:a16="http://schemas.microsoft.com/office/drawing/2014/main" id="{66171051-960D-489A-AEB6-0732A362D7BB}"/>
            </a:ext>
          </a:extLst>
        </xdr:cNvPr>
        <xdr:cNvSpPr txBox="1"/>
      </xdr:nvSpPr>
      <xdr:spPr>
        <a:xfrm>
          <a:off x="152660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37391</xdr:rowOff>
    </xdr:from>
    <xdr:ext cx="405111" cy="259045"/>
    <xdr:sp macro="" textlink="">
      <xdr:nvSpPr>
        <xdr:cNvPr id="782" name="n_2aveValue【庁舎】&#10;有形固定資産減価償却率">
          <a:extLst>
            <a:ext uri="{FF2B5EF4-FFF2-40B4-BE49-F238E27FC236}">
              <a16:creationId xmlns:a16="http://schemas.microsoft.com/office/drawing/2014/main" id="{AFBAB099-4302-427F-8B1C-07B2EB2E700A}"/>
            </a:ext>
          </a:extLst>
        </xdr:cNvPr>
        <xdr:cNvSpPr txBox="1"/>
      </xdr:nvSpPr>
      <xdr:spPr>
        <a:xfrm>
          <a:off x="14389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55353</xdr:rowOff>
    </xdr:from>
    <xdr:ext cx="405111" cy="259045"/>
    <xdr:sp macro="" textlink="">
      <xdr:nvSpPr>
        <xdr:cNvPr id="783" name="n_3aveValue【庁舎】&#10;有形固定資産減価償却率">
          <a:extLst>
            <a:ext uri="{FF2B5EF4-FFF2-40B4-BE49-F238E27FC236}">
              <a16:creationId xmlns:a16="http://schemas.microsoft.com/office/drawing/2014/main" id="{BCB1D24B-6D80-4BB2-B5B2-9B247FB87A19}"/>
            </a:ext>
          </a:extLst>
        </xdr:cNvPr>
        <xdr:cNvSpPr txBox="1"/>
      </xdr:nvSpPr>
      <xdr:spPr>
        <a:xfrm>
          <a:off x="13500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84745</xdr:rowOff>
    </xdr:from>
    <xdr:ext cx="405111" cy="259045"/>
    <xdr:sp macro="" textlink="">
      <xdr:nvSpPr>
        <xdr:cNvPr id="784" name="n_4aveValue【庁舎】&#10;有形固定資産減価償却率">
          <a:extLst>
            <a:ext uri="{FF2B5EF4-FFF2-40B4-BE49-F238E27FC236}">
              <a16:creationId xmlns:a16="http://schemas.microsoft.com/office/drawing/2014/main" id="{70107562-0535-4B4C-8053-2C9EFC7B11D2}"/>
            </a:ext>
          </a:extLst>
        </xdr:cNvPr>
        <xdr:cNvSpPr txBox="1"/>
      </xdr:nvSpPr>
      <xdr:spPr>
        <a:xfrm>
          <a:off x="12611744" y="17744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51179</xdr:rowOff>
    </xdr:from>
    <xdr:ext cx="405111" cy="259045"/>
    <xdr:sp macro="" textlink="">
      <xdr:nvSpPr>
        <xdr:cNvPr id="785" name="n_1mainValue【庁舎】&#10;有形固定資産減価償却率">
          <a:extLst>
            <a:ext uri="{FF2B5EF4-FFF2-40B4-BE49-F238E27FC236}">
              <a16:creationId xmlns:a16="http://schemas.microsoft.com/office/drawing/2014/main" id="{3007EE9E-E076-4BDF-847C-839BCEE72C21}"/>
            </a:ext>
          </a:extLst>
        </xdr:cNvPr>
        <xdr:cNvSpPr txBox="1"/>
      </xdr:nvSpPr>
      <xdr:spPr>
        <a:xfrm>
          <a:off x="15266044" y="1839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21789</xdr:rowOff>
    </xdr:from>
    <xdr:ext cx="405111" cy="259045"/>
    <xdr:sp macro="" textlink="">
      <xdr:nvSpPr>
        <xdr:cNvPr id="786" name="n_2mainValue【庁舎】&#10;有形固定資産減価償却率">
          <a:extLst>
            <a:ext uri="{FF2B5EF4-FFF2-40B4-BE49-F238E27FC236}">
              <a16:creationId xmlns:a16="http://schemas.microsoft.com/office/drawing/2014/main" id="{92B359D2-483D-4098-A100-8C95AC70E127}"/>
            </a:ext>
          </a:extLst>
        </xdr:cNvPr>
        <xdr:cNvSpPr txBox="1"/>
      </xdr:nvSpPr>
      <xdr:spPr>
        <a:xfrm>
          <a:off x="14389744" y="1836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15257</xdr:rowOff>
    </xdr:from>
    <xdr:ext cx="405111" cy="259045"/>
    <xdr:sp macro="" textlink="">
      <xdr:nvSpPr>
        <xdr:cNvPr id="787" name="n_3mainValue【庁舎】&#10;有形固定資産減価償却率">
          <a:extLst>
            <a:ext uri="{FF2B5EF4-FFF2-40B4-BE49-F238E27FC236}">
              <a16:creationId xmlns:a16="http://schemas.microsoft.com/office/drawing/2014/main" id="{D8B8A723-C215-449F-BEEE-1DB39FDF517E}"/>
            </a:ext>
          </a:extLst>
        </xdr:cNvPr>
        <xdr:cNvSpPr txBox="1"/>
      </xdr:nvSpPr>
      <xdr:spPr>
        <a:xfrm>
          <a:off x="13500744" y="183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167113</xdr:rowOff>
    </xdr:from>
    <xdr:ext cx="405111" cy="259045"/>
    <xdr:sp macro="" textlink="">
      <xdr:nvSpPr>
        <xdr:cNvPr id="788" name="n_4mainValue【庁舎】&#10;有形固定資産減価償却率">
          <a:extLst>
            <a:ext uri="{FF2B5EF4-FFF2-40B4-BE49-F238E27FC236}">
              <a16:creationId xmlns:a16="http://schemas.microsoft.com/office/drawing/2014/main" id="{010D5A73-99E4-46DE-AC77-EEDA6F5E7643}"/>
            </a:ext>
          </a:extLst>
        </xdr:cNvPr>
        <xdr:cNvSpPr txBox="1"/>
      </xdr:nvSpPr>
      <xdr:spPr>
        <a:xfrm>
          <a:off x="12611744" y="1834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9" name="正方形/長方形 788">
          <a:extLst>
            <a:ext uri="{FF2B5EF4-FFF2-40B4-BE49-F238E27FC236}">
              <a16:creationId xmlns:a16="http://schemas.microsoft.com/office/drawing/2014/main" id="{CE575278-F9EF-4112-942E-5482B57DBE0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0" name="正方形/長方形 789">
          <a:extLst>
            <a:ext uri="{FF2B5EF4-FFF2-40B4-BE49-F238E27FC236}">
              <a16:creationId xmlns:a16="http://schemas.microsoft.com/office/drawing/2014/main" id="{5085640D-7AE7-4345-A057-3D8A0631743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1" name="正方形/長方形 790">
          <a:extLst>
            <a:ext uri="{FF2B5EF4-FFF2-40B4-BE49-F238E27FC236}">
              <a16:creationId xmlns:a16="http://schemas.microsoft.com/office/drawing/2014/main" id="{20359664-69DC-4B1E-9A77-76C7CD701C5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2" name="正方形/長方形 791">
          <a:extLst>
            <a:ext uri="{FF2B5EF4-FFF2-40B4-BE49-F238E27FC236}">
              <a16:creationId xmlns:a16="http://schemas.microsoft.com/office/drawing/2014/main" id="{7EBD0694-63F7-4156-953E-857817509E6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3" name="正方形/長方形 792">
          <a:extLst>
            <a:ext uri="{FF2B5EF4-FFF2-40B4-BE49-F238E27FC236}">
              <a16:creationId xmlns:a16="http://schemas.microsoft.com/office/drawing/2014/main" id="{2C931BF9-3C90-4C3C-8450-48E11AFF6A9A}"/>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4" name="正方形/長方形 793">
          <a:extLst>
            <a:ext uri="{FF2B5EF4-FFF2-40B4-BE49-F238E27FC236}">
              <a16:creationId xmlns:a16="http://schemas.microsoft.com/office/drawing/2014/main" id="{B27185D7-D3B1-49E0-B655-5FC638561746}"/>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5" name="正方形/長方形 794">
          <a:extLst>
            <a:ext uri="{FF2B5EF4-FFF2-40B4-BE49-F238E27FC236}">
              <a16:creationId xmlns:a16="http://schemas.microsoft.com/office/drawing/2014/main" id="{F4F09D76-585D-4F57-B9B3-81D7BA6F14F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6" name="正方形/長方形 795">
          <a:extLst>
            <a:ext uri="{FF2B5EF4-FFF2-40B4-BE49-F238E27FC236}">
              <a16:creationId xmlns:a16="http://schemas.microsoft.com/office/drawing/2014/main" id="{8FC55ADC-9608-4F3D-851C-14DDA40A61D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7" name="テキスト ボックス 796">
          <a:extLst>
            <a:ext uri="{FF2B5EF4-FFF2-40B4-BE49-F238E27FC236}">
              <a16:creationId xmlns:a16="http://schemas.microsoft.com/office/drawing/2014/main" id="{258DB4F6-5DA7-4E02-A4AA-C4293D582FF8}"/>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8" name="直線コネクタ 797">
          <a:extLst>
            <a:ext uri="{FF2B5EF4-FFF2-40B4-BE49-F238E27FC236}">
              <a16:creationId xmlns:a16="http://schemas.microsoft.com/office/drawing/2014/main" id="{E0400B6C-D03A-4618-B7C8-FCD7CE874EA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9" name="直線コネクタ 798">
          <a:extLst>
            <a:ext uri="{FF2B5EF4-FFF2-40B4-BE49-F238E27FC236}">
              <a16:creationId xmlns:a16="http://schemas.microsoft.com/office/drawing/2014/main" id="{E6B2A6B1-311D-4CCA-95B1-F0AF330FDB8F}"/>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0" name="テキスト ボックス 799">
          <a:extLst>
            <a:ext uri="{FF2B5EF4-FFF2-40B4-BE49-F238E27FC236}">
              <a16:creationId xmlns:a16="http://schemas.microsoft.com/office/drawing/2014/main" id="{6425AD18-4F88-451B-A53F-54F4C51E199B}"/>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1" name="直線コネクタ 800">
          <a:extLst>
            <a:ext uri="{FF2B5EF4-FFF2-40B4-BE49-F238E27FC236}">
              <a16:creationId xmlns:a16="http://schemas.microsoft.com/office/drawing/2014/main" id="{84EC9FD1-ED65-4B07-943A-53FD18D1FB6A}"/>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2" name="テキスト ボックス 801">
          <a:extLst>
            <a:ext uri="{FF2B5EF4-FFF2-40B4-BE49-F238E27FC236}">
              <a16:creationId xmlns:a16="http://schemas.microsoft.com/office/drawing/2014/main" id="{B2191C3F-EAA1-43BA-8576-26DA92FC3F22}"/>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3" name="直線コネクタ 802">
          <a:extLst>
            <a:ext uri="{FF2B5EF4-FFF2-40B4-BE49-F238E27FC236}">
              <a16:creationId xmlns:a16="http://schemas.microsoft.com/office/drawing/2014/main" id="{87D68A29-E8F0-405A-A08B-66022534E0BE}"/>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4" name="テキスト ボックス 803">
          <a:extLst>
            <a:ext uri="{FF2B5EF4-FFF2-40B4-BE49-F238E27FC236}">
              <a16:creationId xmlns:a16="http://schemas.microsoft.com/office/drawing/2014/main" id="{27FEAD7B-B970-4EBA-AA8B-44BF2C3CD1E8}"/>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5" name="直線コネクタ 804">
          <a:extLst>
            <a:ext uri="{FF2B5EF4-FFF2-40B4-BE49-F238E27FC236}">
              <a16:creationId xmlns:a16="http://schemas.microsoft.com/office/drawing/2014/main" id="{B9209E3C-CB3E-4819-B584-249DD5E41A9B}"/>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6" name="テキスト ボックス 805">
          <a:extLst>
            <a:ext uri="{FF2B5EF4-FFF2-40B4-BE49-F238E27FC236}">
              <a16:creationId xmlns:a16="http://schemas.microsoft.com/office/drawing/2014/main" id="{988D1F24-0341-42F7-AA74-3D1248B1786E}"/>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7" name="直線コネクタ 806">
          <a:extLst>
            <a:ext uri="{FF2B5EF4-FFF2-40B4-BE49-F238E27FC236}">
              <a16:creationId xmlns:a16="http://schemas.microsoft.com/office/drawing/2014/main" id="{B77C8B75-9469-4B39-AAD4-8134A25670F4}"/>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8" name="テキスト ボックス 807">
          <a:extLst>
            <a:ext uri="{FF2B5EF4-FFF2-40B4-BE49-F238E27FC236}">
              <a16:creationId xmlns:a16="http://schemas.microsoft.com/office/drawing/2014/main" id="{E961B84E-0BE3-4D14-8B35-966DA3F588BA}"/>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9" name="直線コネクタ 808">
          <a:extLst>
            <a:ext uri="{FF2B5EF4-FFF2-40B4-BE49-F238E27FC236}">
              <a16:creationId xmlns:a16="http://schemas.microsoft.com/office/drawing/2014/main" id="{FF47D114-BE06-472F-B0AD-4E42017908B1}"/>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0" name="テキスト ボックス 809">
          <a:extLst>
            <a:ext uri="{FF2B5EF4-FFF2-40B4-BE49-F238E27FC236}">
              <a16:creationId xmlns:a16="http://schemas.microsoft.com/office/drawing/2014/main" id="{505B527E-FC5D-4293-B804-CD73DD07C037}"/>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624E0957-9CFE-4B64-BF4C-33467516C38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BA67268A-C5E4-4064-A911-D2B24422D104}"/>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a:extLst>
            <a:ext uri="{FF2B5EF4-FFF2-40B4-BE49-F238E27FC236}">
              <a16:creationId xmlns:a16="http://schemas.microsoft.com/office/drawing/2014/main" id="{111584E3-0E1A-4AC2-B629-AF1580554F1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19050</xdr:rowOff>
    </xdr:from>
    <xdr:to>
      <xdr:col>116</xdr:col>
      <xdr:colOff>62864</xdr:colOff>
      <xdr:row>108</xdr:row>
      <xdr:rowOff>76200</xdr:rowOff>
    </xdr:to>
    <xdr:cxnSp macro="">
      <xdr:nvCxnSpPr>
        <xdr:cNvPr id="814" name="直線コネクタ 813">
          <a:extLst>
            <a:ext uri="{FF2B5EF4-FFF2-40B4-BE49-F238E27FC236}">
              <a16:creationId xmlns:a16="http://schemas.microsoft.com/office/drawing/2014/main" id="{5A7BF991-2372-4759-98DB-E135B86E900A}"/>
            </a:ext>
          </a:extLst>
        </xdr:cNvPr>
        <xdr:cNvCxnSpPr/>
      </xdr:nvCxnSpPr>
      <xdr:spPr>
        <a:xfrm flipV="1">
          <a:off x="22160864" y="169926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80027</xdr:rowOff>
    </xdr:from>
    <xdr:ext cx="469744" cy="259045"/>
    <xdr:sp macro="" textlink="">
      <xdr:nvSpPr>
        <xdr:cNvPr id="815" name="【庁舎】&#10;一人当たり面積最小値テキスト">
          <a:extLst>
            <a:ext uri="{FF2B5EF4-FFF2-40B4-BE49-F238E27FC236}">
              <a16:creationId xmlns:a16="http://schemas.microsoft.com/office/drawing/2014/main" id="{91DF2DB8-2A37-48C7-B25B-1A0996251CDE}"/>
            </a:ext>
          </a:extLst>
        </xdr:cNvPr>
        <xdr:cNvSpPr txBox="1"/>
      </xdr:nvSpPr>
      <xdr:spPr>
        <a:xfrm>
          <a:off x="22199600"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76200</xdr:rowOff>
    </xdr:from>
    <xdr:to>
      <xdr:col>116</xdr:col>
      <xdr:colOff>152400</xdr:colOff>
      <xdr:row>108</xdr:row>
      <xdr:rowOff>76200</xdr:rowOff>
    </xdr:to>
    <xdr:cxnSp macro="">
      <xdr:nvCxnSpPr>
        <xdr:cNvPr id="816" name="直線コネクタ 815">
          <a:extLst>
            <a:ext uri="{FF2B5EF4-FFF2-40B4-BE49-F238E27FC236}">
              <a16:creationId xmlns:a16="http://schemas.microsoft.com/office/drawing/2014/main" id="{2F26C945-2816-4D17-ABDA-805D2C035717}"/>
            </a:ext>
          </a:extLst>
        </xdr:cNvPr>
        <xdr:cNvCxnSpPr/>
      </xdr:nvCxnSpPr>
      <xdr:spPr>
        <a:xfrm>
          <a:off x="22072600" y="18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137177</xdr:rowOff>
    </xdr:from>
    <xdr:ext cx="469744" cy="259045"/>
    <xdr:sp macro="" textlink="">
      <xdr:nvSpPr>
        <xdr:cNvPr id="817" name="【庁舎】&#10;一人当たり面積最大値テキスト">
          <a:extLst>
            <a:ext uri="{FF2B5EF4-FFF2-40B4-BE49-F238E27FC236}">
              <a16:creationId xmlns:a16="http://schemas.microsoft.com/office/drawing/2014/main" id="{A5E317C7-A7C5-445E-81B8-64DC78DAEC79}"/>
            </a:ext>
          </a:extLst>
        </xdr:cNvPr>
        <xdr:cNvSpPr txBox="1"/>
      </xdr:nvSpPr>
      <xdr:spPr>
        <a:xfrm>
          <a:off x="22199600" y="1676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19050</xdr:rowOff>
    </xdr:from>
    <xdr:to>
      <xdr:col>116</xdr:col>
      <xdr:colOff>152400</xdr:colOff>
      <xdr:row>99</xdr:row>
      <xdr:rowOff>19050</xdr:rowOff>
    </xdr:to>
    <xdr:cxnSp macro="">
      <xdr:nvCxnSpPr>
        <xdr:cNvPr id="818" name="直線コネクタ 817">
          <a:extLst>
            <a:ext uri="{FF2B5EF4-FFF2-40B4-BE49-F238E27FC236}">
              <a16:creationId xmlns:a16="http://schemas.microsoft.com/office/drawing/2014/main" id="{CB7CA1F7-83BB-4FEF-9CDD-69A73C26FB4B}"/>
            </a:ext>
          </a:extLst>
        </xdr:cNvPr>
        <xdr:cNvCxnSpPr/>
      </xdr:nvCxnSpPr>
      <xdr:spPr>
        <a:xfrm>
          <a:off x="22072600" y="1699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39750</xdr:rowOff>
    </xdr:from>
    <xdr:ext cx="469744" cy="259045"/>
    <xdr:sp macro="" textlink="">
      <xdr:nvSpPr>
        <xdr:cNvPr id="819" name="【庁舎】&#10;一人当たり面積平均値テキスト">
          <a:extLst>
            <a:ext uri="{FF2B5EF4-FFF2-40B4-BE49-F238E27FC236}">
              <a16:creationId xmlns:a16="http://schemas.microsoft.com/office/drawing/2014/main" id="{D8AB21F7-7024-4AF5-ACDD-706B8A6AB31E}"/>
            </a:ext>
          </a:extLst>
        </xdr:cNvPr>
        <xdr:cNvSpPr txBox="1"/>
      </xdr:nvSpPr>
      <xdr:spPr>
        <a:xfrm>
          <a:off x="22199600" y="180420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61323</xdr:rowOff>
    </xdr:from>
    <xdr:to>
      <xdr:col>116</xdr:col>
      <xdr:colOff>114300</xdr:colOff>
      <xdr:row>105</xdr:row>
      <xdr:rowOff>162923</xdr:rowOff>
    </xdr:to>
    <xdr:sp macro="" textlink="">
      <xdr:nvSpPr>
        <xdr:cNvPr id="820" name="フローチャート: 判断 819">
          <a:extLst>
            <a:ext uri="{FF2B5EF4-FFF2-40B4-BE49-F238E27FC236}">
              <a16:creationId xmlns:a16="http://schemas.microsoft.com/office/drawing/2014/main" id="{8D04F4C9-D943-487D-AE9C-AE94BD85A461}"/>
            </a:ext>
          </a:extLst>
        </xdr:cNvPr>
        <xdr:cNvSpPr/>
      </xdr:nvSpPr>
      <xdr:spPr>
        <a:xfrm>
          <a:off x="22110700" y="1806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53158</xdr:rowOff>
    </xdr:from>
    <xdr:to>
      <xdr:col>112</xdr:col>
      <xdr:colOff>38100</xdr:colOff>
      <xdr:row>105</xdr:row>
      <xdr:rowOff>154758</xdr:rowOff>
    </xdr:to>
    <xdr:sp macro="" textlink="">
      <xdr:nvSpPr>
        <xdr:cNvPr id="821" name="フローチャート: 判断 820">
          <a:extLst>
            <a:ext uri="{FF2B5EF4-FFF2-40B4-BE49-F238E27FC236}">
              <a16:creationId xmlns:a16="http://schemas.microsoft.com/office/drawing/2014/main" id="{14341840-94FA-4BF1-8E84-331DD48E6FFA}"/>
            </a:ext>
          </a:extLst>
        </xdr:cNvPr>
        <xdr:cNvSpPr/>
      </xdr:nvSpPr>
      <xdr:spPr>
        <a:xfrm>
          <a:off x="21272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80918</xdr:rowOff>
    </xdr:from>
    <xdr:to>
      <xdr:col>107</xdr:col>
      <xdr:colOff>101600</xdr:colOff>
      <xdr:row>106</xdr:row>
      <xdr:rowOff>11068</xdr:rowOff>
    </xdr:to>
    <xdr:sp macro="" textlink="">
      <xdr:nvSpPr>
        <xdr:cNvPr id="822" name="フローチャート: 判断 821">
          <a:extLst>
            <a:ext uri="{FF2B5EF4-FFF2-40B4-BE49-F238E27FC236}">
              <a16:creationId xmlns:a16="http://schemas.microsoft.com/office/drawing/2014/main" id="{369F8432-47A5-45E1-830C-9189F9371A08}"/>
            </a:ext>
          </a:extLst>
        </xdr:cNvPr>
        <xdr:cNvSpPr/>
      </xdr:nvSpPr>
      <xdr:spPr>
        <a:xfrm>
          <a:off x="20383500" y="1808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90714</xdr:rowOff>
    </xdr:from>
    <xdr:to>
      <xdr:col>102</xdr:col>
      <xdr:colOff>165100</xdr:colOff>
      <xdr:row>106</xdr:row>
      <xdr:rowOff>20864</xdr:rowOff>
    </xdr:to>
    <xdr:sp macro="" textlink="">
      <xdr:nvSpPr>
        <xdr:cNvPr id="823" name="フローチャート: 判断 822">
          <a:extLst>
            <a:ext uri="{FF2B5EF4-FFF2-40B4-BE49-F238E27FC236}">
              <a16:creationId xmlns:a16="http://schemas.microsoft.com/office/drawing/2014/main" id="{7E23A76B-7A58-49DC-8000-BC8EC49222DA}"/>
            </a:ext>
          </a:extLst>
        </xdr:cNvPr>
        <xdr:cNvSpPr/>
      </xdr:nvSpPr>
      <xdr:spPr>
        <a:xfrm>
          <a:off x="19494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128270</xdr:rowOff>
    </xdr:from>
    <xdr:to>
      <xdr:col>98</xdr:col>
      <xdr:colOff>38100</xdr:colOff>
      <xdr:row>106</xdr:row>
      <xdr:rowOff>58420</xdr:rowOff>
    </xdr:to>
    <xdr:sp macro="" textlink="">
      <xdr:nvSpPr>
        <xdr:cNvPr id="824" name="フローチャート: 判断 823">
          <a:extLst>
            <a:ext uri="{FF2B5EF4-FFF2-40B4-BE49-F238E27FC236}">
              <a16:creationId xmlns:a16="http://schemas.microsoft.com/office/drawing/2014/main" id="{8BCB38B9-C1EA-421E-86FB-C3141D213657}"/>
            </a:ext>
          </a:extLst>
        </xdr:cNvPr>
        <xdr:cNvSpPr/>
      </xdr:nvSpPr>
      <xdr:spPr>
        <a:xfrm>
          <a:off x="18605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699BEBAB-BCD3-48FB-935F-10AFF4C4EDD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143DD06B-DDE5-42D3-9DE9-D4154E7CB175}"/>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7D5CE594-09EA-44CC-B4DE-E81FECB18C2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9B28A3B2-4CC8-4A6E-8A20-BD00B5F4038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74E8B205-6F49-4D65-B2FD-92284F5EDD7A}"/>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40095</xdr:rowOff>
    </xdr:from>
    <xdr:to>
      <xdr:col>116</xdr:col>
      <xdr:colOff>114300</xdr:colOff>
      <xdr:row>104</xdr:row>
      <xdr:rowOff>141695</xdr:rowOff>
    </xdr:to>
    <xdr:sp macro="" textlink="">
      <xdr:nvSpPr>
        <xdr:cNvPr id="830" name="楕円 829">
          <a:extLst>
            <a:ext uri="{FF2B5EF4-FFF2-40B4-BE49-F238E27FC236}">
              <a16:creationId xmlns:a16="http://schemas.microsoft.com/office/drawing/2014/main" id="{DEEB4F2E-5F04-47E3-8E33-192F3478AA4C}"/>
            </a:ext>
          </a:extLst>
        </xdr:cNvPr>
        <xdr:cNvSpPr/>
      </xdr:nvSpPr>
      <xdr:spPr>
        <a:xfrm>
          <a:off x="22110700" y="1787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62972</xdr:rowOff>
    </xdr:from>
    <xdr:ext cx="469744" cy="259045"/>
    <xdr:sp macro="" textlink="">
      <xdr:nvSpPr>
        <xdr:cNvPr id="831" name="【庁舎】&#10;一人当たり面積該当値テキスト">
          <a:extLst>
            <a:ext uri="{FF2B5EF4-FFF2-40B4-BE49-F238E27FC236}">
              <a16:creationId xmlns:a16="http://schemas.microsoft.com/office/drawing/2014/main" id="{9C754532-807E-4DB4-A4D4-1C4B36C87BFB}"/>
            </a:ext>
          </a:extLst>
        </xdr:cNvPr>
        <xdr:cNvSpPr txBox="1"/>
      </xdr:nvSpPr>
      <xdr:spPr>
        <a:xfrm>
          <a:off x="22199600" y="17722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51526</xdr:rowOff>
    </xdr:from>
    <xdr:to>
      <xdr:col>112</xdr:col>
      <xdr:colOff>38100</xdr:colOff>
      <xdr:row>104</xdr:row>
      <xdr:rowOff>153126</xdr:rowOff>
    </xdr:to>
    <xdr:sp macro="" textlink="">
      <xdr:nvSpPr>
        <xdr:cNvPr id="832" name="楕円 831">
          <a:extLst>
            <a:ext uri="{FF2B5EF4-FFF2-40B4-BE49-F238E27FC236}">
              <a16:creationId xmlns:a16="http://schemas.microsoft.com/office/drawing/2014/main" id="{DEC4BB7F-2EE3-4C34-9349-79CEE6BF7C06}"/>
            </a:ext>
          </a:extLst>
        </xdr:cNvPr>
        <xdr:cNvSpPr/>
      </xdr:nvSpPr>
      <xdr:spPr>
        <a:xfrm>
          <a:off x="21272500" y="1788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90895</xdr:rowOff>
    </xdr:from>
    <xdr:to>
      <xdr:col>116</xdr:col>
      <xdr:colOff>63500</xdr:colOff>
      <xdr:row>104</xdr:row>
      <xdr:rowOff>102326</xdr:rowOff>
    </xdr:to>
    <xdr:cxnSp macro="">
      <xdr:nvCxnSpPr>
        <xdr:cNvPr id="833" name="直線コネクタ 832">
          <a:extLst>
            <a:ext uri="{FF2B5EF4-FFF2-40B4-BE49-F238E27FC236}">
              <a16:creationId xmlns:a16="http://schemas.microsoft.com/office/drawing/2014/main" id="{CD81BAAF-6539-4731-AFF2-A57F3B0A2A7F}"/>
            </a:ext>
          </a:extLst>
        </xdr:cNvPr>
        <xdr:cNvCxnSpPr/>
      </xdr:nvCxnSpPr>
      <xdr:spPr>
        <a:xfrm flipV="1">
          <a:off x="21323300" y="17921695"/>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62956</xdr:rowOff>
    </xdr:from>
    <xdr:to>
      <xdr:col>107</xdr:col>
      <xdr:colOff>101600</xdr:colOff>
      <xdr:row>104</xdr:row>
      <xdr:rowOff>164556</xdr:rowOff>
    </xdr:to>
    <xdr:sp macro="" textlink="">
      <xdr:nvSpPr>
        <xdr:cNvPr id="834" name="楕円 833">
          <a:extLst>
            <a:ext uri="{FF2B5EF4-FFF2-40B4-BE49-F238E27FC236}">
              <a16:creationId xmlns:a16="http://schemas.microsoft.com/office/drawing/2014/main" id="{D2EB1817-1767-4A2E-9D1A-67EF7CA45C5F}"/>
            </a:ext>
          </a:extLst>
        </xdr:cNvPr>
        <xdr:cNvSpPr/>
      </xdr:nvSpPr>
      <xdr:spPr>
        <a:xfrm>
          <a:off x="20383500" y="1789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102326</xdr:rowOff>
    </xdr:from>
    <xdr:to>
      <xdr:col>111</xdr:col>
      <xdr:colOff>177800</xdr:colOff>
      <xdr:row>104</xdr:row>
      <xdr:rowOff>113756</xdr:rowOff>
    </xdr:to>
    <xdr:cxnSp macro="">
      <xdr:nvCxnSpPr>
        <xdr:cNvPr id="835" name="直線コネクタ 834">
          <a:extLst>
            <a:ext uri="{FF2B5EF4-FFF2-40B4-BE49-F238E27FC236}">
              <a16:creationId xmlns:a16="http://schemas.microsoft.com/office/drawing/2014/main" id="{E01E8C4A-C529-4FF5-9625-C8133334F53F}"/>
            </a:ext>
          </a:extLst>
        </xdr:cNvPr>
        <xdr:cNvCxnSpPr/>
      </xdr:nvCxnSpPr>
      <xdr:spPr>
        <a:xfrm flipV="1">
          <a:off x="20434300" y="1793312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74386</xdr:rowOff>
    </xdr:from>
    <xdr:to>
      <xdr:col>102</xdr:col>
      <xdr:colOff>165100</xdr:colOff>
      <xdr:row>105</xdr:row>
      <xdr:rowOff>4536</xdr:rowOff>
    </xdr:to>
    <xdr:sp macro="" textlink="">
      <xdr:nvSpPr>
        <xdr:cNvPr id="836" name="楕円 835">
          <a:extLst>
            <a:ext uri="{FF2B5EF4-FFF2-40B4-BE49-F238E27FC236}">
              <a16:creationId xmlns:a16="http://schemas.microsoft.com/office/drawing/2014/main" id="{F2EE6CFE-FA4D-49C6-8001-B30C5FB9B6FE}"/>
            </a:ext>
          </a:extLst>
        </xdr:cNvPr>
        <xdr:cNvSpPr/>
      </xdr:nvSpPr>
      <xdr:spPr>
        <a:xfrm>
          <a:off x="19494500" y="1790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113756</xdr:rowOff>
    </xdr:from>
    <xdr:to>
      <xdr:col>107</xdr:col>
      <xdr:colOff>50800</xdr:colOff>
      <xdr:row>104</xdr:row>
      <xdr:rowOff>125186</xdr:rowOff>
    </xdr:to>
    <xdr:cxnSp macro="">
      <xdr:nvCxnSpPr>
        <xdr:cNvPr id="837" name="直線コネクタ 836">
          <a:extLst>
            <a:ext uri="{FF2B5EF4-FFF2-40B4-BE49-F238E27FC236}">
              <a16:creationId xmlns:a16="http://schemas.microsoft.com/office/drawing/2014/main" id="{92DC9C3C-E91F-4ADC-A880-A073A0D272DF}"/>
            </a:ext>
          </a:extLst>
        </xdr:cNvPr>
        <xdr:cNvCxnSpPr/>
      </xdr:nvCxnSpPr>
      <xdr:spPr>
        <a:xfrm flipV="1">
          <a:off x="19545300" y="1794455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123371</xdr:rowOff>
    </xdr:from>
    <xdr:to>
      <xdr:col>98</xdr:col>
      <xdr:colOff>38100</xdr:colOff>
      <xdr:row>105</xdr:row>
      <xdr:rowOff>53521</xdr:rowOff>
    </xdr:to>
    <xdr:sp macro="" textlink="">
      <xdr:nvSpPr>
        <xdr:cNvPr id="838" name="楕円 837">
          <a:extLst>
            <a:ext uri="{FF2B5EF4-FFF2-40B4-BE49-F238E27FC236}">
              <a16:creationId xmlns:a16="http://schemas.microsoft.com/office/drawing/2014/main" id="{731AC1BE-93B4-46C8-B9CB-8CA91F29354A}"/>
            </a:ext>
          </a:extLst>
        </xdr:cNvPr>
        <xdr:cNvSpPr/>
      </xdr:nvSpPr>
      <xdr:spPr>
        <a:xfrm>
          <a:off x="18605500" y="1795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125186</xdr:rowOff>
    </xdr:from>
    <xdr:to>
      <xdr:col>102</xdr:col>
      <xdr:colOff>114300</xdr:colOff>
      <xdr:row>105</xdr:row>
      <xdr:rowOff>2721</xdr:rowOff>
    </xdr:to>
    <xdr:cxnSp macro="">
      <xdr:nvCxnSpPr>
        <xdr:cNvPr id="839" name="直線コネクタ 838">
          <a:extLst>
            <a:ext uri="{FF2B5EF4-FFF2-40B4-BE49-F238E27FC236}">
              <a16:creationId xmlns:a16="http://schemas.microsoft.com/office/drawing/2014/main" id="{FDECC066-56FB-4102-9D76-B490C6290C8D}"/>
            </a:ext>
          </a:extLst>
        </xdr:cNvPr>
        <xdr:cNvCxnSpPr/>
      </xdr:nvCxnSpPr>
      <xdr:spPr>
        <a:xfrm flipV="1">
          <a:off x="18656300" y="17955986"/>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145885</xdr:rowOff>
    </xdr:from>
    <xdr:ext cx="469744" cy="259045"/>
    <xdr:sp macro="" textlink="">
      <xdr:nvSpPr>
        <xdr:cNvPr id="840" name="n_1aveValue【庁舎】&#10;一人当たり面積">
          <a:extLst>
            <a:ext uri="{FF2B5EF4-FFF2-40B4-BE49-F238E27FC236}">
              <a16:creationId xmlns:a16="http://schemas.microsoft.com/office/drawing/2014/main" id="{09B74456-409A-44D9-AA98-24F019EFE776}"/>
            </a:ext>
          </a:extLst>
        </xdr:cNvPr>
        <xdr:cNvSpPr txBox="1"/>
      </xdr:nvSpPr>
      <xdr:spPr>
        <a:xfrm>
          <a:off x="21075727" y="1814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2195</xdr:rowOff>
    </xdr:from>
    <xdr:ext cx="469744" cy="259045"/>
    <xdr:sp macro="" textlink="">
      <xdr:nvSpPr>
        <xdr:cNvPr id="841" name="n_2aveValue【庁舎】&#10;一人当たり面積">
          <a:extLst>
            <a:ext uri="{FF2B5EF4-FFF2-40B4-BE49-F238E27FC236}">
              <a16:creationId xmlns:a16="http://schemas.microsoft.com/office/drawing/2014/main" id="{AE399B1C-8513-4657-AC87-A3DF03816C04}"/>
            </a:ext>
          </a:extLst>
        </xdr:cNvPr>
        <xdr:cNvSpPr txBox="1"/>
      </xdr:nvSpPr>
      <xdr:spPr>
        <a:xfrm>
          <a:off x="20199427" y="18175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11991</xdr:rowOff>
    </xdr:from>
    <xdr:ext cx="469744" cy="259045"/>
    <xdr:sp macro="" textlink="">
      <xdr:nvSpPr>
        <xdr:cNvPr id="842" name="n_3aveValue【庁舎】&#10;一人当たり面積">
          <a:extLst>
            <a:ext uri="{FF2B5EF4-FFF2-40B4-BE49-F238E27FC236}">
              <a16:creationId xmlns:a16="http://schemas.microsoft.com/office/drawing/2014/main" id="{8A849E19-F3BE-444E-A97E-CA93B86F7BB6}"/>
            </a:ext>
          </a:extLst>
        </xdr:cNvPr>
        <xdr:cNvSpPr txBox="1"/>
      </xdr:nvSpPr>
      <xdr:spPr>
        <a:xfrm>
          <a:off x="19310427" y="18185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49547</xdr:rowOff>
    </xdr:from>
    <xdr:ext cx="469744" cy="259045"/>
    <xdr:sp macro="" textlink="">
      <xdr:nvSpPr>
        <xdr:cNvPr id="843" name="n_4aveValue【庁舎】&#10;一人当たり面積">
          <a:extLst>
            <a:ext uri="{FF2B5EF4-FFF2-40B4-BE49-F238E27FC236}">
              <a16:creationId xmlns:a16="http://schemas.microsoft.com/office/drawing/2014/main" id="{D49EDDAE-FCA9-44F8-8689-9741BC632185}"/>
            </a:ext>
          </a:extLst>
        </xdr:cNvPr>
        <xdr:cNvSpPr txBox="1"/>
      </xdr:nvSpPr>
      <xdr:spPr>
        <a:xfrm>
          <a:off x="18421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169653</xdr:rowOff>
    </xdr:from>
    <xdr:ext cx="469744" cy="259045"/>
    <xdr:sp macro="" textlink="">
      <xdr:nvSpPr>
        <xdr:cNvPr id="844" name="n_1mainValue【庁舎】&#10;一人当たり面積">
          <a:extLst>
            <a:ext uri="{FF2B5EF4-FFF2-40B4-BE49-F238E27FC236}">
              <a16:creationId xmlns:a16="http://schemas.microsoft.com/office/drawing/2014/main" id="{74BB5C05-53B5-46A0-A1D8-ED6E9EF88C42}"/>
            </a:ext>
          </a:extLst>
        </xdr:cNvPr>
        <xdr:cNvSpPr txBox="1"/>
      </xdr:nvSpPr>
      <xdr:spPr>
        <a:xfrm>
          <a:off x="21075727" y="17657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9633</xdr:rowOff>
    </xdr:from>
    <xdr:ext cx="469744" cy="259045"/>
    <xdr:sp macro="" textlink="">
      <xdr:nvSpPr>
        <xdr:cNvPr id="845" name="n_2mainValue【庁舎】&#10;一人当たり面積">
          <a:extLst>
            <a:ext uri="{FF2B5EF4-FFF2-40B4-BE49-F238E27FC236}">
              <a16:creationId xmlns:a16="http://schemas.microsoft.com/office/drawing/2014/main" id="{861B5125-1910-4CC1-BCD4-EAC6D8FB0154}"/>
            </a:ext>
          </a:extLst>
        </xdr:cNvPr>
        <xdr:cNvSpPr txBox="1"/>
      </xdr:nvSpPr>
      <xdr:spPr>
        <a:xfrm>
          <a:off x="20199427" y="17668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21063</xdr:rowOff>
    </xdr:from>
    <xdr:ext cx="469744" cy="259045"/>
    <xdr:sp macro="" textlink="">
      <xdr:nvSpPr>
        <xdr:cNvPr id="846" name="n_3mainValue【庁舎】&#10;一人当たり面積">
          <a:extLst>
            <a:ext uri="{FF2B5EF4-FFF2-40B4-BE49-F238E27FC236}">
              <a16:creationId xmlns:a16="http://schemas.microsoft.com/office/drawing/2014/main" id="{164D7686-8371-434B-8BFE-2493721FA6AF}"/>
            </a:ext>
          </a:extLst>
        </xdr:cNvPr>
        <xdr:cNvSpPr txBox="1"/>
      </xdr:nvSpPr>
      <xdr:spPr>
        <a:xfrm>
          <a:off x="19310427" y="1768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70048</xdr:rowOff>
    </xdr:from>
    <xdr:ext cx="469744" cy="259045"/>
    <xdr:sp macro="" textlink="">
      <xdr:nvSpPr>
        <xdr:cNvPr id="847" name="n_4mainValue【庁舎】&#10;一人当たり面積">
          <a:extLst>
            <a:ext uri="{FF2B5EF4-FFF2-40B4-BE49-F238E27FC236}">
              <a16:creationId xmlns:a16="http://schemas.microsoft.com/office/drawing/2014/main" id="{CF8570F7-5B69-47EB-B31F-DC8285E77F24}"/>
            </a:ext>
          </a:extLst>
        </xdr:cNvPr>
        <xdr:cNvSpPr txBox="1"/>
      </xdr:nvSpPr>
      <xdr:spPr>
        <a:xfrm>
          <a:off x="18421427" y="1772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12CF09F8-5311-46B2-83B6-38C18A97658B}"/>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ED01448D-5C9A-4504-8C8F-97A3C477E2A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EE52E109-9ABC-4A7B-99BD-7D51F7E8632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類似団体と比較して特に有形固定資産減価償却率が特に高くなっている施設は、体育館・プール、福祉施設、市民会館、保健センター・保健所及び庁舎である。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体育館・プールについては、半数以上の施設で建築後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年以上を経過し、老朽化が問題となっているが、財政的な制約もあることから、令和２年度に策定した公共施設等個別施設計画を基に老朽化に対処していく。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福祉施設については、ほとんどの施設で耐用年数を過ぎていたり、老朽化率が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％なので、今後は公共施設等個別施設計画を基に長寿命化を検討していく。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市民会館については、一部の建物が老朽化率</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％を超えているため、統廃合を考慮し、公共施設等個別施設計画を基に建て替え及び長寿命化を検討していく。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庁舎については、両支所の主要な庁舎が老朽化しているため、公共施設等個別施設計画を基に長寿命化を検討していく。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30,646
30,214
290.28
34,269,566
33,695,346
429,592
11,211,305
22,178,798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15.3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指数としては、昨年とほぼ横ばいであるが</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ふるさと納税を主とした寄附金の増加等により、基準財政需要額が増加している。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行政改革アクションプラン」や行政評価を着実に実施し、市税を始めとした自主財源の更なる確保に努め、行財政改革や事業内容の改善・見直しを進めることにより、選択と集中による歳出の抑制に取り組み、持続可能な財政運営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149225</xdr:rowOff>
    </xdr:from>
    <xdr:to>
      <xdr:col>23</xdr:col>
      <xdr:colOff>133350</xdr:colOff>
      <xdr:row>45</xdr:row>
      <xdr:rowOff>94192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21425"/>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64152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6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149225</xdr:rowOff>
    </xdr:from>
    <xdr:to>
      <xdr:col>24</xdr:col>
      <xdr:colOff>12700</xdr:colOff>
      <xdr:row>36</xdr:row>
      <xdr:rowOff>149225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2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34925</xdr:rowOff>
    </xdr:from>
    <xdr:to>
      <xdr:col>23</xdr:col>
      <xdr:colOff>133350</xdr:colOff>
      <xdr:row>43</xdr:row>
      <xdr:rowOff>55033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407275"/>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151994</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81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55033</xdr:rowOff>
    </xdr:from>
    <xdr:to>
      <xdr:col>19</xdr:col>
      <xdr:colOff>133350</xdr:colOff>
      <xdr:row>43</xdr:row>
      <xdr:rowOff>55033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4273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135467</xdr:rowOff>
    </xdr:from>
    <xdr:to>
      <xdr:col>19</xdr:col>
      <xdr:colOff>184150</xdr:colOff>
      <xdr:row>43</xdr:row>
      <xdr:rowOff>65617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75794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05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55033</xdr:rowOff>
    </xdr:from>
    <xdr:to>
      <xdr:col>15</xdr:col>
      <xdr:colOff>82550</xdr:colOff>
      <xdr:row>43</xdr:row>
      <xdr:rowOff>75142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74273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75142</xdr:rowOff>
    </xdr:from>
    <xdr:to>
      <xdr:col>11</xdr:col>
      <xdr:colOff>31750</xdr:colOff>
      <xdr:row>43</xdr:row>
      <xdr:rowOff>95250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74474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95902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127652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28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4233</xdr:rowOff>
    </xdr:from>
    <xdr:to>
      <xdr:col>19</xdr:col>
      <xdr:colOff>184150</xdr:colOff>
      <xdr:row>43</xdr:row>
      <xdr:rowOff>105833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4233</xdr:rowOff>
    </xdr:from>
    <xdr:to>
      <xdr:col>15</xdr:col>
      <xdr:colOff>133350</xdr:colOff>
      <xdr:row>43</xdr:row>
      <xdr:rowOff>105833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90610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24342</xdr:rowOff>
    </xdr:from>
    <xdr:to>
      <xdr:col>11</xdr:col>
      <xdr:colOff>82550</xdr:colOff>
      <xdr:row>43</xdr:row>
      <xdr:rowOff>125942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110719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44450</xdr:rowOff>
    </xdr:from>
    <xdr:to>
      <xdr:col>7</xdr:col>
      <xdr:colOff>31750</xdr:colOff>
      <xdr:row>43</xdr:row>
      <xdr:rowOff>146050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130827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これまで事務事業の見直し、定員適正化計画に沿った人員削減など、経常的な歳出の抑制に努めてきた。昨年度と比較すると▲</a:t>
          </a:r>
          <a:r>
            <a:rPr kumimoji="1" lang="en-US" altLang="ja-JP" sz="1300">
              <a:latin typeface="ＭＳ Ｐゴシック" panose="020B0600070205080204" pitchFamily="50" charset="-128"/>
              <a:ea typeface="ＭＳ Ｐゴシック" panose="020B0600070205080204" pitchFamily="50" charset="-128"/>
            </a:rPr>
            <a:t>5.7</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今後、地方交付税は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本算定となるため、引き続き市税を始めとする自主財源の確保に努め、事務事業の見直しを更に進めるとともに、全ての事務事業の優先度を厳しく点検し、経常経費の削減に努める。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58057</xdr:rowOff>
    </xdr:from>
    <xdr:to>
      <xdr:col>23</xdr:col>
      <xdr:colOff>133350</xdr:colOff>
      <xdr:row>66</xdr:row>
      <xdr:rowOff>165281</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002157"/>
          <a:ext cx="0" cy="14788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137358</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53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165281</xdr:rowOff>
    </xdr:from>
    <xdr:to>
      <xdr:col>24</xdr:col>
      <xdr:colOff>12700</xdr:colOff>
      <xdr:row>66</xdr:row>
      <xdr:rowOff>165281</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80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144434</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58057</xdr:rowOff>
    </xdr:from>
    <xdr:to>
      <xdr:col>24</xdr:col>
      <xdr:colOff>12700</xdr:colOff>
      <xdr:row>58</xdr:row>
      <xdr:rowOff>58057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00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41728</xdr:rowOff>
    </xdr:from>
    <xdr:to>
      <xdr:col>23</xdr:col>
      <xdr:colOff>133350</xdr:colOff>
      <xdr:row>60</xdr:row>
      <xdr:rowOff>66766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157278"/>
          <a:ext cx="838200" cy="196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169834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2853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26307</xdr:rowOff>
    </xdr:from>
    <xdr:to>
      <xdr:col>23</xdr:col>
      <xdr:colOff>184150</xdr:colOff>
      <xdr:row>60</xdr:row>
      <xdr:rowOff>127907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114119</xdr:rowOff>
    </xdr:from>
    <xdr:to>
      <xdr:col>19</xdr:col>
      <xdr:colOff>133350</xdr:colOff>
      <xdr:row>60</xdr:row>
      <xdr:rowOff>66766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229669"/>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67673</xdr:rowOff>
    </xdr:from>
    <xdr:to>
      <xdr:col>19</xdr:col>
      <xdr:colOff>184150</xdr:colOff>
      <xdr:row>60</xdr:row>
      <xdr:rowOff>169273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154050</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41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114119</xdr:rowOff>
    </xdr:from>
    <xdr:to>
      <xdr:col>15</xdr:col>
      <xdr:colOff>82550</xdr:colOff>
      <xdr:row>59</xdr:row>
      <xdr:rowOff>121013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229669"/>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43543</xdr:rowOff>
    </xdr:from>
    <xdr:to>
      <xdr:col>15</xdr:col>
      <xdr:colOff>133350</xdr:colOff>
      <xdr:row>60</xdr:row>
      <xdr:rowOff>145143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129920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41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121013</xdr:rowOff>
    </xdr:from>
    <xdr:to>
      <xdr:col>11</xdr:col>
      <xdr:colOff>31750</xdr:colOff>
      <xdr:row>59</xdr:row>
      <xdr:rowOff>121013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02365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15966</xdr:rowOff>
    </xdr:from>
    <xdr:to>
      <xdr:col>11</xdr:col>
      <xdr:colOff>82550</xdr:colOff>
      <xdr:row>60</xdr:row>
      <xdr:rowOff>117566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102343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3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146050</xdr:rowOff>
    </xdr:from>
    <xdr:to>
      <xdr:col>7</xdr:col>
      <xdr:colOff>31750</xdr:colOff>
      <xdr:row>60</xdr:row>
      <xdr:rowOff>76200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60977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58</xdr:row>
      <xdr:rowOff>162378</xdr:rowOff>
    </xdr:from>
    <xdr:to>
      <xdr:col>23</xdr:col>
      <xdr:colOff>184150</xdr:colOff>
      <xdr:row>59</xdr:row>
      <xdr:rowOff>92528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10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7455</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9951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15966</xdr:rowOff>
    </xdr:from>
    <xdr:to>
      <xdr:col>19</xdr:col>
      <xdr:colOff>184150</xdr:colOff>
      <xdr:row>60</xdr:row>
      <xdr:rowOff>117566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30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127743</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071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63319</xdr:rowOff>
    </xdr:from>
    <xdr:to>
      <xdr:col>15</xdr:col>
      <xdr:colOff>133350</xdr:colOff>
      <xdr:row>59</xdr:row>
      <xdr:rowOff>164919</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17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3646</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9947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70213</xdr:rowOff>
    </xdr:from>
    <xdr:to>
      <xdr:col>11</xdr:col>
      <xdr:colOff>82550</xdr:colOff>
      <xdr:row>60</xdr:row>
      <xdr:rowOff>363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18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10540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995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70213</xdr:rowOff>
    </xdr:from>
    <xdr:to>
      <xdr:col>7</xdr:col>
      <xdr:colOff>31750</xdr:colOff>
      <xdr:row>60</xdr:row>
      <xdr:rowOff>363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18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10540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995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[279,134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類似団体平均水準に比べて高くなっているのは、ふるさと納税事業の拡充に伴う物件費の増加が要因である。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今後も引き続き定員適正化計画に基づいて人員の抑制に努め、公共施設の経常経費の削減に努める。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69498</xdr:rowOff>
    </xdr:from>
    <xdr:to>
      <xdr:col>23</xdr:col>
      <xdr:colOff>133350</xdr:colOff>
      <xdr:row>89</xdr:row>
      <xdr:rowOff>127422</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4128398"/>
          <a:ext cx="0" cy="12580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99499</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3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127422</xdr:rowOff>
    </xdr:from>
    <xdr:to>
      <xdr:col>24</xdr:col>
      <xdr:colOff>12700</xdr:colOff>
      <xdr:row>89</xdr:row>
      <xdr:rowOff>127422</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38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155875</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871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69498</xdr:rowOff>
    </xdr:from>
    <xdr:to>
      <xdr:col>24</xdr:col>
      <xdr:colOff>12700</xdr:colOff>
      <xdr:row>82</xdr:row>
      <xdr:rowOff>69498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4128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76189</xdr:rowOff>
    </xdr:from>
    <xdr:to>
      <xdr:col>23</xdr:col>
      <xdr:colOff>133350</xdr:colOff>
      <xdr:row>84</xdr:row>
      <xdr:rowOff>152850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114800" y="14477989"/>
          <a:ext cx="838200" cy="76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87106</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4146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70579</xdr:rowOff>
    </xdr:from>
    <xdr:to>
      <xdr:col>23</xdr:col>
      <xdr:colOff>184150</xdr:colOff>
      <xdr:row>84</xdr:row>
      <xdr:rowOff>729</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4300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50567</xdr:rowOff>
    </xdr:from>
    <xdr:to>
      <xdr:col>19</xdr:col>
      <xdr:colOff>133350</xdr:colOff>
      <xdr:row>84</xdr:row>
      <xdr:rowOff>76189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225800" y="14452367"/>
          <a:ext cx="889000" cy="25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31221</xdr:rowOff>
    </xdr:from>
    <xdr:to>
      <xdr:col>19</xdr:col>
      <xdr:colOff>184150</xdr:colOff>
      <xdr:row>83</xdr:row>
      <xdr:rowOff>132821</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426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142998</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4030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23599</xdr:rowOff>
    </xdr:from>
    <xdr:to>
      <xdr:col>15</xdr:col>
      <xdr:colOff>82550</xdr:colOff>
      <xdr:row>84</xdr:row>
      <xdr:rowOff>50567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336800" y="14425399"/>
          <a:ext cx="889000" cy="26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15968</xdr:rowOff>
    </xdr:from>
    <xdr:to>
      <xdr:col>15</xdr:col>
      <xdr:colOff>133350</xdr:colOff>
      <xdr:row>83</xdr:row>
      <xdr:rowOff>117568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424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127745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4015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135995</xdr:rowOff>
    </xdr:from>
    <xdr:to>
      <xdr:col>11</xdr:col>
      <xdr:colOff>31750</xdr:colOff>
      <xdr:row>84</xdr:row>
      <xdr:rowOff>23599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1447800" y="14366345"/>
          <a:ext cx="889000" cy="59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5510</xdr:rowOff>
    </xdr:from>
    <xdr:to>
      <xdr:col>11</xdr:col>
      <xdr:colOff>82550</xdr:colOff>
      <xdr:row>83</xdr:row>
      <xdr:rowOff>107110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423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117287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400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167190</xdr:rowOff>
    </xdr:from>
    <xdr:to>
      <xdr:col>7</xdr:col>
      <xdr:colOff>31750</xdr:colOff>
      <xdr:row>83</xdr:row>
      <xdr:rowOff>97340</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422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107517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3994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102050</xdr:rowOff>
    </xdr:from>
    <xdr:to>
      <xdr:col>23</xdr:col>
      <xdr:colOff>184150</xdr:colOff>
      <xdr:row>85</xdr:row>
      <xdr:rowOff>32200</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450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74127</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4475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25389</xdr:rowOff>
    </xdr:from>
    <xdr:to>
      <xdr:col>19</xdr:col>
      <xdr:colOff>184150</xdr:colOff>
      <xdr:row>84</xdr:row>
      <xdr:rowOff>126989</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442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111766</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4513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171217</xdr:rowOff>
    </xdr:from>
    <xdr:to>
      <xdr:col>15</xdr:col>
      <xdr:colOff>133350</xdr:colOff>
      <xdr:row>84</xdr:row>
      <xdr:rowOff>101367</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4401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86144</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448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144249</xdr:rowOff>
    </xdr:from>
    <xdr:to>
      <xdr:col>11</xdr:col>
      <xdr:colOff>82550</xdr:colOff>
      <xdr:row>84</xdr:row>
      <xdr:rowOff>74399</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4374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59176</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446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85195</xdr:rowOff>
    </xdr:from>
    <xdr:to>
      <xdr:col>7</xdr:col>
      <xdr:colOff>31750</xdr:colOff>
      <xdr:row>84</xdr:row>
      <xdr:rowOff>15345</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431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122</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4401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ラスパイレス指数は、類似団体の平均と比較して下回って推移している。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今後も国及び近隣自治体の動向を踏まえ、人事評価制度、各種手当等を検証し、見直しを図るなど住民に理解される給与制度の運用及び給与水準の適正化を図る。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118232</xdr:rowOff>
    </xdr:from>
    <xdr:to>
      <xdr:col>81</xdr:col>
      <xdr:colOff>44450</xdr:colOff>
      <xdr:row>88</xdr:row>
      <xdr:rowOff>137886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662782"/>
          <a:ext cx="0" cy="15627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33159</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406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118232</xdr:rowOff>
    </xdr:from>
    <xdr:to>
      <xdr:col>81</xdr:col>
      <xdr:colOff>133350</xdr:colOff>
      <xdr:row>79</xdr:row>
      <xdr:rowOff>118232</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662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111277</xdr:rowOff>
    </xdr:from>
    <xdr:to>
      <xdr:col>81</xdr:col>
      <xdr:colOff>44450</xdr:colOff>
      <xdr:row>84</xdr:row>
      <xdr:rowOff>157238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513077"/>
          <a:ext cx="8382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135968</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37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163891</xdr:rowOff>
    </xdr:from>
    <xdr:to>
      <xdr:col>81</xdr:col>
      <xdr:colOff>95250</xdr:colOff>
      <xdr:row>85</xdr:row>
      <xdr:rowOff>94041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56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111277</xdr:rowOff>
    </xdr:from>
    <xdr:to>
      <xdr:col>77</xdr:col>
      <xdr:colOff>44450</xdr:colOff>
      <xdr:row>84</xdr:row>
      <xdr:rowOff>157238</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5290800" y="14513077"/>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3932</xdr:rowOff>
    </xdr:from>
    <xdr:to>
      <xdr:col>77</xdr:col>
      <xdr:colOff>95250</xdr:colOff>
      <xdr:row>85</xdr:row>
      <xdr:rowOff>105532</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57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90309</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6635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157238</xdr:rowOff>
    </xdr:from>
    <xdr:to>
      <xdr:col>72</xdr:col>
      <xdr:colOff>203200</xdr:colOff>
      <xdr:row>85</xdr:row>
      <xdr:rowOff>8768</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559038"/>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163891</xdr:rowOff>
    </xdr:from>
    <xdr:to>
      <xdr:col>73</xdr:col>
      <xdr:colOff>44450</xdr:colOff>
      <xdr:row>85</xdr:row>
      <xdr:rowOff>94041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56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78818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65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157238</xdr:rowOff>
    </xdr:from>
    <xdr:to>
      <xdr:col>68</xdr:col>
      <xdr:colOff>152400</xdr:colOff>
      <xdr:row>85</xdr:row>
      <xdr:rowOff>8768</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559038"/>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3932</xdr:rowOff>
    </xdr:from>
    <xdr:to>
      <xdr:col>68</xdr:col>
      <xdr:colOff>203200</xdr:colOff>
      <xdr:row>85</xdr:row>
      <xdr:rowOff>105532</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57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90309</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663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106438</xdr:rowOff>
    </xdr:from>
    <xdr:to>
      <xdr:col>81</xdr:col>
      <xdr:colOff>95250</xdr:colOff>
      <xdr:row>85</xdr:row>
      <xdr:rowOff>36588</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50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122965</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353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60477</xdr:rowOff>
    </xdr:from>
    <xdr:to>
      <xdr:col>77</xdr:col>
      <xdr:colOff>95250</xdr:colOff>
      <xdr:row>84</xdr:row>
      <xdr:rowOff>162077</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462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804</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231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106438</xdr:rowOff>
    </xdr:from>
    <xdr:to>
      <xdr:col>73</xdr:col>
      <xdr:colOff>44450</xdr:colOff>
      <xdr:row>85</xdr:row>
      <xdr:rowOff>36588</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50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46765</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277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129418</xdr:rowOff>
    </xdr:from>
    <xdr:to>
      <xdr:col>68</xdr:col>
      <xdr:colOff>203200</xdr:colOff>
      <xdr:row>85</xdr:row>
      <xdr:rowOff>59568</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53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69745</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300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106438</xdr:rowOff>
    </xdr:from>
    <xdr:to>
      <xdr:col>64</xdr:col>
      <xdr:colOff>152400</xdr:colOff>
      <xdr:row>85</xdr:row>
      <xdr:rowOff>36588</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50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46765</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277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定員適正化計画に基づき、退職者の不補充及び新規採用職員の採用抑制を行ったことにより、過去５年間で</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名減</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年度比▲</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今後も、同計画に基づき、類似団体平均水準程度を維持できるよう努める。</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37133</xdr:rowOff>
    </xdr:from>
    <xdr:to>
      <xdr:col>81</xdr:col>
      <xdr:colOff>44450</xdr:colOff>
      <xdr:row>68</xdr:row>
      <xdr:rowOff>68278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152683"/>
          <a:ext cx="0" cy="15741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40355</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698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68278</xdr:rowOff>
    </xdr:from>
    <xdr:to>
      <xdr:col>81</xdr:col>
      <xdr:colOff>133350</xdr:colOff>
      <xdr:row>68</xdr:row>
      <xdr:rowOff>68278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726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123510</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9896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37133</xdr:rowOff>
    </xdr:from>
    <xdr:to>
      <xdr:col>81</xdr:col>
      <xdr:colOff>133350</xdr:colOff>
      <xdr:row>59</xdr:row>
      <xdr:rowOff>37133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152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34109</xdr:rowOff>
    </xdr:from>
    <xdr:to>
      <xdr:col>81</xdr:col>
      <xdr:colOff>44450</xdr:colOff>
      <xdr:row>62</xdr:row>
      <xdr:rowOff>38705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664009"/>
          <a:ext cx="8382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58800</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688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86723</xdr:rowOff>
    </xdr:from>
    <xdr:to>
      <xdr:col>81</xdr:col>
      <xdr:colOff>95250</xdr:colOff>
      <xdr:row>63</xdr:row>
      <xdr:rowOff>16873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71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23767</xdr:rowOff>
    </xdr:from>
    <xdr:to>
      <xdr:col>77</xdr:col>
      <xdr:colOff>44450</xdr:colOff>
      <xdr:row>62</xdr:row>
      <xdr:rowOff>34109</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0653667"/>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77530</xdr:rowOff>
    </xdr:from>
    <xdr:to>
      <xdr:col>77</xdr:col>
      <xdr:colOff>95250</xdr:colOff>
      <xdr:row>63</xdr:row>
      <xdr:rowOff>7680</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7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163907</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793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163044</xdr:rowOff>
    </xdr:from>
    <xdr:to>
      <xdr:col>72</xdr:col>
      <xdr:colOff>203200</xdr:colOff>
      <xdr:row>62</xdr:row>
      <xdr:rowOff>23767</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062149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64891</xdr:rowOff>
    </xdr:from>
    <xdr:to>
      <xdr:col>73</xdr:col>
      <xdr:colOff>44450</xdr:colOff>
      <xdr:row>62</xdr:row>
      <xdr:rowOff>166491</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151268</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781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163044</xdr:rowOff>
    </xdr:from>
    <xdr:to>
      <xdr:col>68</xdr:col>
      <xdr:colOff>152400</xdr:colOff>
      <xdr:row>61</xdr:row>
      <xdr:rowOff>165342</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3512800" y="10621494"/>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63742</xdr:rowOff>
    </xdr:from>
    <xdr:to>
      <xdr:col>68</xdr:col>
      <xdr:colOff>203200</xdr:colOff>
      <xdr:row>62</xdr:row>
      <xdr:rowOff>165342</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150119</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78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52251</xdr:rowOff>
    </xdr:from>
    <xdr:to>
      <xdr:col>64</xdr:col>
      <xdr:colOff>152400</xdr:colOff>
      <xdr:row>62</xdr:row>
      <xdr:rowOff>153851</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138628</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76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159355</xdr:rowOff>
    </xdr:from>
    <xdr:to>
      <xdr:col>81</xdr:col>
      <xdr:colOff>95250</xdr:colOff>
      <xdr:row>62</xdr:row>
      <xdr:rowOff>89505</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61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4432</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462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154759</xdr:rowOff>
    </xdr:from>
    <xdr:to>
      <xdr:col>77</xdr:col>
      <xdr:colOff>95250</xdr:colOff>
      <xdr:row>62</xdr:row>
      <xdr:rowOff>84909</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61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95086</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0382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144417</xdr:rowOff>
    </xdr:from>
    <xdr:to>
      <xdr:col>73</xdr:col>
      <xdr:colOff>44450</xdr:colOff>
      <xdr:row>62</xdr:row>
      <xdr:rowOff>74567</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602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84744</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371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112244</xdr:rowOff>
    </xdr:from>
    <xdr:to>
      <xdr:col>68</xdr:col>
      <xdr:colOff>203200</xdr:colOff>
      <xdr:row>62</xdr:row>
      <xdr:rowOff>42394</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57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52571</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339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114542</xdr:rowOff>
    </xdr:from>
    <xdr:to>
      <xdr:col>64</xdr:col>
      <xdr:colOff>152400</xdr:colOff>
      <xdr:row>62</xdr:row>
      <xdr:rowOff>44692</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57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54869</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034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類似団体平均水準より高いため、今後も振興計画、過疎計画等に基づく計画的な事業実施による起債の運用に努め、交付税算入率の高い起債を積極的に活用するなど、財政健全化を図る。</a:t>
          </a: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97472</xdr:rowOff>
    </xdr:from>
    <xdr:to>
      <xdr:col>81</xdr:col>
      <xdr:colOff>44450</xdr:colOff>
      <xdr:row>44</xdr:row>
      <xdr:rowOff>44450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98222"/>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16527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44450</xdr:rowOff>
    </xdr:from>
    <xdr:to>
      <xdr:col>81</xdr:col>
      <xdr:colOff>133350</xdr:colOff>
      <xdr:row>44</xdr:row>
      <xdr:rowOff>44450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12399</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41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97472</xdr:rowOff>
    </xdr:from>
    <xdr:to>
      <xdr:col>81</xdr:col>
      <xdr:colOff>133350</xdr:colOff>
      <xdr:row>35</xdr:row>
      <xdr:rowOff>97472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98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38100</xdr:rowOff>
    </xdr:from>
    <xdr:to>
      <xdr:col>81</xdr:col>
      <xdr:colOff>44450</xdr:colOff>
      <xdr:row>37</xdr:row>
      <xdr:rowOff>46143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381750"/>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159190</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1599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142663</xdr:rowOff>
    </xdr:from>
    <xdr:to>
      <xdr:col>81</xdr:col>
      <xdr:colOff>95250</xdr:colOff>
      <xdr:row>37</xdr:row>
      <xdr:rowOff>72813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42122</xdr:rowOff>
    </xdr:from>
    <xdr:to>
      <xdr:col>77</xdr:col>
      <xdr:colOff>44450</xdr:colOff>
      <xdr:row>37</xdr:row>
      <xdr:rowOff>46143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385772"/>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148696</xdr:rowOff>
    </xdr:from>
    <xdr:to>
      <xdr:col>77</xdr:col>
      <xdr:colOff>95250</xdr:colOff>
      <xdr:row>37</xdr:row>
      <xdr:rowOff>78846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89023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089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36089</xdr:rowOff>
    </xdr:from>
    <xdr:to>
      <xdr:col>72</xdr:col>
      <xdr:colOff>203200</xdr:colOff>
      <xdr:row>37</xdr:row>
      <xdr:rowOff>42122</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379739"/>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150707</xdr:rowOff>
    </xdr:from>
    <xdr:to>
      <xdr:col>73</xdr:col>
      <xdr:colOff>44450</xdr:colOff>
      <xdr:row>37</xdr:row>
      <xdr:rowOff>80857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91034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091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32067</xdr:rowOff>
    </xdr:from>
    <xdr:to>
      <xdr:col>68</xdr:col>
      <xdr:colOff>152400</xdr:colOff>
      <xdr:row>37</xdr:row>
      <xdr:rowOff>36089</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375717"/>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154728</xdr:rowOff>
    </xdr:from>
    <xdr:to>
      <xdr:col>68</xdr:col>
      <xdr:colOff>203200</xdr:colOff>
      <xdr:row>37</xdr:row>
      <xdr:rowOff>84878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95055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09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158750</xdr:rowOff>
    </xdr:from>
    <xdr:to>
      <xdr:col>64</xdr:col>
      <xdr:colOff>152400</xdr:colOff>
      <xdr:row>37</xdr:row>
      <xdr:rowOff>88900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73677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158750</xdr:rowOff>
    </xdr:from>
    <xdr:to>
      <xdr:col>81</xdr:col>
      <xdr:colOff>95250</xdr:colOff>
      <xdr:row>37</xdr:row>
      <xdr:rowOff>88900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130827</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30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166793</xdr:rowOff>
    </xdr:from>
    <xdr:to>
      <xdr:col>77</xdr:col>
      <xdr:colOff>95250</xdr:colOff>
      <xdr:row>37</xdr:row>
      <xdr:rowOff>96943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338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81720</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425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162772</xdr:rowOff>
    </xdr:from>
    <xdr:to>
      <xdr:col>73</xdr:col>
      <xdr:colOff>44450</xdr:colOff>
      <xdr:row>37</xdr:row>
      <xdr:rowOff>92922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33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77699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42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156739</xdr:rowOff>
    </xdr:from>
    <xdr:to>
      <xdr:col>68</xdr:col>
      <xdr:colOff>203200</xdr:colOff>
      <xdr:row>37</xdr:row>
      <xdr:rowOff>86889</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32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71666</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15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152717</xdr:rowOff>
    </xdr:from>
    <xdr:to>
      <xdr:col>64</xdr:col>
      <xdr:colOff>152400</xdr:colOff>
      <xdr:row>37</xdr:row>
      <xdr:rowOff>82867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32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93044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093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将来負担額について、地方債発行額より元利償還金が上回ったことから、地方債現在高が減少し、また、退職手当支給予定額に係る一般会計負担見込額が減少した。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一方、充当可能財源等のうち、ふるさと志基金額が増加したことから、比率が改善した。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今後も後世への負担を少しでも軽減するような新規事業の実施について精査するなどし、地方債の発行を抑制するなど財政の健全化を図る。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121497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70667"/>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93574</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3694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121497</xdr:rowOff>
    </xdr:from>
    <xdr:to>
      <xdr:col>81</xdr:col>
      <xdr:colOff>133350</xdr:colOff>
      <xdr:row>21</xdr:row>
      <xdr:rowOff>121497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3721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31898</xdr:rowOff>
    </xdr:from>
    <xdr:to>
      <xdr:col>81</xdr:col>
      <xdr:colOff>44450</xdr:colOff>
      <xdr:row>14</xdr:row>
      <xdr:rowOff>46376</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6179800" y="2432198"/>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57738</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7106900" y="24580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85661</xdr:rowOff>
    </xdr:from>
    <xdr:to>
      <xdr:col>81</xdr:col>
      <xdr:colOff>95250</xdr:colOff>
      <xdr:row>15</xdr:row>
      <xdr:rowOff>15811</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967200" y="248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46376</xdr:rowOff>
    </xdr:from>
    <xdr:to>
      <xdr:col>77</xdr:col>
      <xdr:colOff>44450</xdr:colOff>
      <xdr:row>14</xdr:row>
      <xdr:rowOff>64474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5290800" y="2446676"/>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116628</xdr:rowOff>
    </xdr:from>
    <xdr:to>
      <xdr:col>77</xdr:col>
      <xdr:colOff>95250</xdr:colOff>
      <xdr:row>15</xdr:row>
      <xdr:rowOff>46778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5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31555</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603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64474</xdr:rowOff>
    </xdr:from>
    <xdr:to>
      <xdr:col>72</xdr:col>
      <xdr:colOff>203200</xdr:colOff>
      <xdr:row>14</xdr:row>
      <xdr:rowOff>107505</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4401800" y="2464774"/>
          <a:ext cx="889000" cy="4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112205</xdr:rowOff>
    </xdr:from>
    <xdr:to>
      <xdr:col>73</xdr:col>
      <xdr:colOff>44450</xdr:colOff>
      <xdr:row>15</xdr:row>
      <xdr:rowOff>42355</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51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27132</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598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107505</xdr:rowOff>
    </xdr:from>
    <xdr:to>
      <xdr:col>68</xdr:col>
      <xdr:colOff>152400</xdr:colOff>
      <xdr:row>14</xdr:row>
      <xdr:rowOff>150135</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flipV="1">
          <a:off x="13512800" y="2507805"/>
          <a:ext cx="889000" cy="42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133519</xdr:rowOff>
    </xdr:from>
    <xdr:to>
      <xdr:col>68</xdr:col>
      <xdr:colOff>203200</xdr:colOff>
      <xdr:row>15</xdr:row>
      <xdr:rowOff>63669</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53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48446</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62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139150</xdr:rowOff>
    </xdr:from>
    <xdr:to>
      <xdr:col>64</xdr:col>
      <xdr:colOff>152400</xdr:colOff>
      <xdr:row>15</xdr:row>
      <xdr:rowOff>69300</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53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54077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62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152548</xdr:rowOff>
    </xdr:from>
    <xdr:to>
      <xdr:col>81</xdr:col>
      <xdr:colOff>95250</xdr:colOff>
      <xdr:row>14</xdr:row>
      <xdr:rowOff>82698</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967200" y="2381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73825</xdr:rowOff>
    </xdr:from>
    <xdr:ext cx="762000" cy="25904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7106900" y="2302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167026</xdr:rowOff>
    </xdr:from>
    <xdr:to>
      <xdr:col>77</xdr:col>
      <xdr:colOff>95250</xdr:colOff>
      <xdr:row>14</xdr:row>
      <xdr:rowOff>97176</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129000" y="239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107353</xdr:rowOff>
    </xdr:from>
    <xdr:ext cx="7366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5798800" y="21647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13674</xdr:rowOff>
    </xdr:from>
    <xdr:to>
      <xdr:col>73</xdr:col>
      <xdr:colOff>44450</xdr:colOff>
      <xdr:row>14</xdr:row>
      <xdr:rowOff>115274</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5240000" y="241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125451</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909800" y="2182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56705</xdr:rowOff>
    </xdr:from>
    <xdr:to>
      <xdr:col>68</xdr:col>
      <xdr:colOff>203200</xdr:colOff>
      <xdr:row>14</xdr:row>
      <xdr:rowOff>158305</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4351000" y="245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168482</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020800" y="222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99335</xdr:rowOff>
    </xdr:from>
    <xdr:to>
      <xdr:col>64</xdr:col>
      <xdr:colOff>152400</xdr:colOff>
      <xdr:row>15</xdr:row>
      <xdr:rowOff>29485</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3462000" y="249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39662</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3131800" y="2268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30,646
30,214
290.28
34,269,566
33,695,346
429,592
11,211,305
22,178,798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15.3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退職者の不拡充及び新規採用職員の採用抑制により、過去５年間で</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名削減</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年度比▲</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％）している。前年度と比較すると、職員は２名減少し、類似団体平均及び県平均と比べて低い水準となった。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今後も定員適正化計画を推進するとともに、各種手当や実施事業の見直しを図るなどして、人件費の抑制に努める。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41</xdr:row>
      <xdr:rowOff>146050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118127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146050</xdr:rowOff>
    </xdr:from>
    <xdr:to>
      <xdr:col>24</xdr:col>
      <xdr:colOff>114300</xdr:colOff>
      <xdr:row>41</xdr:row>
      <xdr:rowOff>146050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77470</xdr:rowOff>
    </xdr:from>
    <xdr:to>
      <xdr:col>24</xdr:col>
      <xdr:colOff>25400</xdr:colOff>
      <xdr:row>37</xdr:row>
      <xdr:rowOff>77470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21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44467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88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72390</xdr:rowOff>
    </xdr:from>
    <xdr:to>
      <xdr:col>24</xdr:col>
      <xdr:colOff>76200</xdr:colOff>
      <xdr:row>38</xdr:row>
      <xdr:rowOff>2540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69850</xdr:rowOff>
    </xdr:from>
    <xdr:to>
      <xdr:col>19</xdr:col>
      <xdr:colOff>187325</xdr:colOff>
      <xdr:row>37</xdr:row>
      <xdr:rowOff>77470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13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137160</xdr:rowOff>
    </xdr:from>
    <xdr:to>
      <xdr:col>20</xdr:col>
      <xdr:colOff>38100</xdr:colOff>
      <xdr:row>37</xdr:row>
      <xdr:rowOff>67310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77487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7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69850</xdr:rowOff>
    </xdr:from>
    <xdr:to>
      <xdr:col>15</xdr:col>
      <xdr:colOff>98425</xdr:colOff>
      <xdr:row>37</xdr:row>
      <xdr:rowOff>69850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13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85107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69850</xdr:rowOff>
    </xdr:from>
    <xdr:to>
      <xdr:col>11</xdr:col>
      <xdr:colOff>9525</xdr:colOff>
      <xdr:row>37</xdr:row>
      <xdr:rowOff>92710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135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69867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62247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43197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1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26670</xdr:rowOff>
    </xdr:from>
    <xdr:to>
      <xdr:col>20</xdr:col>
      <xdr:colOff>38100</xdr:colOff>
      <xdr:row>37</xdr:row>
      <xdr:rowOff>128270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113047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5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19050</xdr:rowOff>
    </xdr:from>
    <xdr:to>
      <xdr:col>15</xdr:col>
      <xdr:colOff>149225</xdr:colOff>
      <xdr:row>37</xdr:row>
      <xdr:rowOff>120650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19050</xdr:rowOff>
    </xdr:from>
    <xdr:to>
      <xdr:col>11</xdr:col>
      <xdr:colOff>60325</xdr:colOff>
      <xdr:row>37</xdr:row>
      <xdr:rowOff>120650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105427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41910</xdr:rowOff>
    </xdr:from>
    <xdr:to>
      <xdr:col>6</xdr:col>
      <xdr:colOff>171450</xdr:colOff>
      <xdr:row>37</xdr:row>
      <xdr:rowOff>143510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128287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ふるさと納税事業の拡充に伴い増加しているが、農林水産業費や衛生費等の委託料等の見直しにより、数値が改善したと考えられる。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類似団体平均水準は下回っており、今後も事務事業の整理合理化等により歳出の削減に努める。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146050</xdr:rowOff>
    </xdr:from>
    <xdr:to>
      <xdr:col>82</xdr:col>
      <xdr:colOff>107950</xdr:colOff>
      <xdr:row>22</xdr:row>
      <xdr:rowOff>12700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749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156227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12700</xdr:rowOff>
    </xdr:from>
    <xdr:to>
      <xdr:col>82</xdr:col>
      <xdr:colOff>196850</xdr:colOff>
      <xdr:row>22</xdr:row>
      <xdr:rowOff>12700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8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60977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146050</xdr:rowOff>
    </xdr:from>
    <xdr:to>
      <xdr:col>82</xdr:col>
      <xdr:colOff>196850</xdr:colOff>
      <xdr:row>13</xdr:row>
      <xdr:rowOff>146050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7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6350</xdr:rowOff>
    </xdr:from>
    <xdr:to>
      <xdr:col>82</xdr:col>
      <xdr:colOff>107950</xdr:colOff>
      <xdr:row>16</xdr:row>
      <xdr:rowOff>63500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5781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92727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3007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120650</xdr:rowOff>
    </xdr:from>
    <xdr:to>
      <xdr:col>82</xdr:col>
      <xdr:colOff>158750</xdr:colOff>
      <xdr:row>18</xdr:row>
      <xdr:rowOff>50800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3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12700</xdr:rowOff>
    </xdr:from>
    <xdr:to>
      <xdr:col>78</xdr:col>
      <xdr:colOff>69850</xdr:colOff>
      <xdr:row>16</xdr:row>
      <xdr:rowOff>63500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7559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18</xdr:row>
      <xdr:rowOff>88900</xdr:rowOff>
    </xdr:from>
    <xdr:to>
      <xdr:col>78</xdr:col>
      <xdr:colOff>120650</xdr:colOff>
      <xdr:row>19</xdr:row>
      <xdr:rowOff>19050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1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3827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26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12700</xdr:rowOff>
    </xdr:from>
    <xdr:to>
      <xdr:col>73</xdr:col>
      <xdr:colOff>180975</xdr:colOff>
      <xdr:row>16</xdr:row>
      <xdr:rowOff>50800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755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18</xdr:row>
      <xdr:rowOff>50800</xdr:rowOff>
    </xdr:from>
    <xdr:to>
      <xdr:col>74</xdr:col>
      <xdr:colOff>31750</xdr:colOff>
      <xdr:row>18</xdr:row>
      <xdr:rowOff>152400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313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137177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50800</xdr:rowOff>
    </xdr:from>
    <xdr:to>
      <xdr:col>69</xdr:col>
      <xdr:colOff>92075</xdr:colOff>
      <xdr:row>16</xdr:row>
      <xdr:rowOff>88900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794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25400</xdr:rowOff>
    </xdr:from>
    <xdr:to>
      <xdr:col>69</xdr:col>
      <xdr:colOff>142875</xdr:colOff>
      <xdr:row>18</xdr:row>
      <xdr:rowOff>127000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11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111777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19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146050</xdr:rowOff>
    </xdr:from>
    <xdr:to>
      <xdr:col>65</xdr:col>
      <xdr:colOff>53975</xdr:colOff>
      <xdr:row>18</xdr:row>
      <xdr:rowOff>76200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6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60977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14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127000</xdr:rowOff>
    </xdr:from>
    <xdr:to>
      <xdr:col>82</xdr:col>
      <xdr:colOff>158750</xdr:colOff>
      <xdr:row>15</xdr:row>
      <xdr:rowOff>57150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2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143527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7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12700</xdr:rowOff>
    </xdr:from>
    <xdr:to>
      <xdr:col>78</xdr:col>
      <xdr:colOff>120650</xdr:colOff>
      <xdr:row>16</xdr:row>
      <xdr:rowOff>114300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5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124477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52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133350</xdr:rowOff>
    </xdr:from>
    <xdr:to>
      <xdr:col>74</xdr:col>
      <xdr:colOff>31750</xdr:colOff>
      <xdr:row>16</xdr:row>
      <xdr:rowOff>63500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73677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0</xdr:rowOff>
    </xdr:from>
    <xdr:to>
      <xdr:col>69</xdr:col>
      <xdr:colOff>142875</xdr:colOff>
      <xdr:row>16</xdr:row>
      <xdr:rowOff>101600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111777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38100</xdr:rowOff>
    </xdr:from>
    <xdr:to>
      <xdr:col>65</xdr:col>
      <xdr:colOff>53975</xdr:colOff>
      <xdr:row>16</xdr:row>
      <xdr:rowOff>139700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149877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昨年度に比べ、自立支援医療事業及び生活保護扶助費等の充当額に伴い減少したものの（前年度比▲</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ポイント）、類似団体平均を上回っている。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今後も増加が見込まれる単独補助費の見直し並びに高齢者の健康増進及び健康診断等の疫病予防に係る施策を推進し、扶助費の抑制に努める。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62</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567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0</xdr:rowOff>
    </xdr:from>
    <xdr:to>
      <xdr:col>24</xdr:col>
      <xdr:colOff>25400</xdr:colOff>
      <xdr:row>60</xdr:row>
      <xdr:rowOff>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944100"/>
          <a:ext cx="8382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130827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6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114300</xdr:rowOff>
    </xdr:from>
    <xdr:to>
      <xdr:col>24</xdr:col>
      <xdr:colOff>76200</xdr:colOff>
      <xdr:row>57</xdr:row>
      <xdr:rowOff>44450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63500</xdr:rowOff>
    </xdr:from>
    <xdr:to>
      <xdr:col>19</xdr:col>
      <xdr:colOff>187325</xdr:colOff>
      <xdr:row>60</xdr:row>
      <xdr:rowOff>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007600"/>
          <a:ext cx="8890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82550</xdr:rowOff>
    </xdr:from>
    <xdr:to>
      <xdr:col>20</xdr:col>
      <xdr:colOff>38100</xdr:colOff>
      <xdr:row>58</xdr:row>
      <xdr:rowOff>12700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22877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24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63500</xdr:rowOff>
    </xdr:from>
    <xdr:to>
      <xdr:col>15</xdr:col>
      <xdr:colOff>98425</xdr:colOff>
      <xdr:row>58</xdr:row>
      <xdr:rowOff>101600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10007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101600</xdr:rowOff>
    </xdr:from>
    <xdr:to>
      <xdr:col>11</xdr:col>
      <xdr:colOff>9525</xdr:colOff>
      <xdr:row>58</xdr:row>
      <xdr:rowOff>165100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100457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165100</xdr:rowOff>
    </xdr:from>
    <xdr:to>
      <xdr:col>11</xdr:col>
      <xdr:colOff>60325</xdr:colOff>
      <xdr:row>57</xdr:row>
      <xdr:rowOff>95250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105427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127000</xdr:rowOff>
    </xdr:from>
    <xdr:to>
      <xdr:col>6</xdr:col>
      <xdr:colOff>171450</xdr:colOff>
      <xdr:row>57</xdr:row>
      <xdr:rowOff>57150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67327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120650</xdr:rowOff>
    </xdr:from>
    <xdr:to>
      <xdr:col>24</xdr:col>
      <xdr:colOff>76200</xdr:colOff>
      <xdr:row>58</xdr:row>
      <xdr:rowOff>50800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92727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120650</xdr:rowOff>
    </xdr:from>
    <xdr:to>
      <xdr:col>20</xdr:col>
      <xdr:colOff>38100</xdr:colOff>
      <xdr:row>60</xdr:row>
      <xdr:rowOff>50800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35577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32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12700</xdr:rowOff>
    </xdr:from>
    <xdr:to>
      <xdr:col>15</xdr:col>
      <xdr:colOff>149225</xdr:colOff>
      <xdr:row>58</xdr:row>
      <xdr:rowOff>114300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99077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04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50800</xdr:rowOff>
    </xdr:from>
    <xdr:to>
      <xdr:col>11</xdr:col>
      <xdr:colOff>60325</xdr:colOff>
      <xdr:row>58</xdr:row>
      <xdr:rowOff>152400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137177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114300</xdr:rowOff>
    </xdr:from>
    <xdr:to>
      <xdr:col>6</xdr:col>
      <xdr:colOff>171450</xdr:colOff>
      <xdr:row>59</xdr:row>
      <xdr:rowOff>44450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29227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その他は、類似団体平均水準を大きく下回っているが、前年度より減少（前年度比▲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ポイント）している。今後も現在の水準を維持できるよう努める。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138430</xdr:rowOff>
    </xdr:from>
    <xdr:to>
      <xdr:col>82</xdr:col>
      <xdr:colOff>107950</xdr:colOff>
      <xdr:row>61</xdr:row>
      <xdr:rowOff>153670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2528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125747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8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153670</xdr:rowOff>
    </xdr:from>
    <xdr:to>
      <xdr:col>82</xdr:col>
      <xdr:colOff>196850</xdr:colOff>
      <xdr:row>61</xdr:row>
      <xdr:rowOff>153670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1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53357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6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138430</xdr:rowOff>
    </xdr:from>
    <xdr:to>
      <xdr:col>82</xdr:col>
      <xdr:colOff>196850</xdr:colOff>
      <xdr:row>53</xdr:row>
      <xdr:rowOff>138430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2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168910</xdr:rowOff>
    </xdr:from>
    <xdr:to>
      <xdr:col>82</xdr:col>
      <xdr:colOff>107950</xdr:colOff>
      <xdr:row>56</xdr:row>
      <xdr:rowOff>20320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5986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161290</xdr:rowOff>
    </xdr:from>
    <xdr:to>
      <xdr:col>78</xdr:col>
      <xdr:colOff>69850</xdr:colOff>
      <xdr:row>56</xdr:row>
      <xdr:rowOff>20320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5910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11430</xdr:rowOff>
    </xdr:from>
    <xdr:to>
      <xdr:col>78</xdr:col>
      <xdr:colOff>120650</xdr:colOff>
      <xdr:row>57</xdr:row>
      <xdr:rowOff>113030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97807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70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153670</xdr:rowOff>
    </xdr:from>
    <xdr:to>
      <xdr:col>73</xdr:col>
      <xdr:colOff>180975</xdr:colOff>
      <xdr:row>55</xdr:row>
      <xdr:rowOff>161290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583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49530</xdr:rowOff>
    </xdr:from>
    <xdr:to>
      <xdr:col>74</xdr:col>
      <xdr:colOff>31750</xdr:colOff>
      <xdr:row>57</xdr:row>
      <xdr:rowOff>151130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135907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130810</xdr:rowOff>
    </xdr:from>
    <xdr:to>
      <xdr:col>69</xdr:col>
      <xdr:colOff>92075</xdr:colOff>
      <xdr:row>55</xdr:row>
      <xdr:rowOff>153670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5605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143527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41910</xdr:rowOff>
    </xdr:from>
    <xdr:to>
      <xdr:col>65</xdr:col>
      <xdr:colOff>53975</xdr:colOff>
      <xdr:row>57</xdr:row>
      <xdr:rowOff>143510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128287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118110</xdr:rowOff>
    </xdr:from>
    <xdr:to>
      <xdr:col>82</xdr:col>
      <xdr:colOff>158750</xdr:colOff>
      <xdr:row>56</xdr:row>
      <xdr:rowOff>48260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134637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140970</xdr:rowOff>
    </xdr:from>
    <xdr:to>
      <xdr:col>78</xdr:col>
      <xdr:colOff>120650</xdr:colOff>
      <xdr:row>56</xdr:row>
      <xdr:rowOff>71120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5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81297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33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110490</xdr:rowOff>
    </xdr:from>
    <xdr:to>
      <xdr:col>74</xdr:col>
      <xdr:colOff>31750</xdr:colOff>
      <xdr:row>56</xdr:row>
      <xdr:rowOff>40640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50817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102870</xdr:rowOff>
    </xdr:from>
    <xdr:to>
      <xdr:col>69</xdr:col>
      <xdr:colOff>142875</xdr:colOff>
      <xdr:row>56</xdr:row>
      <xdr:rowOff>33020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53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43197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30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80010</xdr:rowOff>
    </xdr:from>
    <xdr:to>
      <xdr:col>65</xdr:col>
      <xdr:colOff>53975</xdr:colOff>
      <xdr:row>56</xdr:row>
      <xdr:rowOff>10160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20337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補助費は、類似団体平均水準を下回っており、昨年度と比較すると減少（前年度比▲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今後も事務事業の整理合理化及び見直し等により経費の縮減に努める。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42418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14495</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42418</xdr:rowOff>
    </xdr:from>
    <xdr:to>
      <xdr:col>82</xdr:col>
      <xdr:colOff>196850</xdr:colOff>
      <xdr:row>41</xdr:row>
      <xdr:rowOff>42418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106426</xdr:rowOff>
    </xdr:from>
    <xdr:to>
      <xdr:col>82</xdr:col>
      <xdr:colOff>107950</xdr:colOff>
      <xdr:row>35</xdr:row>
      <xdr:rowOff>120142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5671800" y="610717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84853</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257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112776</xdr:rowOff>
    </xdr:from>
    <xdr:to>
      <xdr:col>82</xdr:col>
      <xdr:colOff>158750</xdr:colOff>
      <xdr:row>37</xdr:row>
      <xdr:rowOff>42926</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120142</xdr:rowOff>
    </xdr:from>
    <xdr:to>
      <xdr:col>78</xdr:col>
      <xdr:colOff>69850</xdr:colOff>
      <xdr:row>35</xdr:row>
      <xdr:rowOff>120142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1208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48768</xdr:rowOff>
    </xdr:from>
    <xdr:to>
      <xdr:col>78</xdr:col>
      <xdr:colOff>120650</xdr:colOff>
      <xdr:row>36</xdr:row>
      <xdr:rowOff>150368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135145</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307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120142</xdr:rowOff>
    </xdr:from>
    <xdr:to>
      <xdr:col>73</xdr:col>
      <xdr:colOff>180975</xdr:colOff>
      <xdr:row>35</xdr:row>
      <xdr:rowOff>143002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12089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21336</xdr:rowOff>
    </xdr:from>
    <xdr:to>
      <xdr:col>74</xdr:col>
      <xdr:colOff>31750</xdr:colOff>
      <xdr:row>36</xdr:row>
      <xdr:rowOff>122936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107713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27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124714</xdr:rowOff>
    </xdr:from>
    <xdr:to>
      <xdr:col>69</xdr:col>
      <xdr:colOff>92075</xdr:colOff>
      <xdr:row>35</xdr:row>
      <xdr:rowOff>143002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61254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xdr:rowOff>
    </xdr:from>
    <xdr:to>
      <xdr:col>69</xdr:col>
      <xdr:colOff>142875</xdr:colOff>
      <xdr:row>36</xdr:row>
      <xdr:rowOff>104648</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89425</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160782</xdr:rowOff>
    </xdr:from>
    <xdr:to>
      <xdr:col>65</xdr:col>
      <xdr:colOff>53975</xdr:colOff>
      <xdr:row>36</xdr:row>
      <xdr:rowOff>90932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75709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55626</xdr:rowOff>
    </xdr:from>
    <xdr:to>
      <xdr:col>82</xdr:col>
      <xdr:colOff>158750</xdr:colOff>
      <xdr:row>35</xdr:row>
      <xdr:rowOff>157226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72153</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590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69342</xdr:rowOff>
    </xdr:from>
    <xdr:to>
      <xdr:col>78</xdr:col>
      <xdr:colOff>120650</xdr:colOff>
      <xdr:row>35</xdr:row>
      <xdr:rowOff>170942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9669</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838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69342</xdr:rowOff>
    </xdr:from>
    <xdr:to>
      <xdr:col>74</xdr:col>
      <xdr:colOff>31750</xdr:colOff>
      <xdr:row>35</xdr:row>
      <xdr:rowOff>170942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9669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92202</xdr:rowOff>
    </xdr:from>
    <xdr:to>
      <xdr:col>69</xdr:col>
      <xdr:colOff>142875</xdr:colOff>
      <xdr:row>36</xdr:row>
      <xdr:rowOff>22352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32529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73914</xdr:rowOff>
    </xdr:from>
    <xdr:to>
      <xdr:col>65</xdr:col>
      <xdr:colOff>53975</xdr:colOff>
      <xdr:row>36</xdr:row>
      <xdr:rowOff>4064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07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14241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843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公債費は、前年度と比較すると減少傾向にあるものの（前年度比▲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ポイント）、市債償還のピークを迎えることによりほぼ横ばいとなっており、類似団体平均を上回っている。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今後は、普通建設事業の見直し等により、新たな市債発行を抑制し、交付税算入率の高い有利な市債の発行に努めるなど、健全な市債運営を図る。</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33655</xdr:rowOff>
    </xdr:from>
    <xdr:to>
      <xdr:col>24</xdr:col>
      <xdr:colOff>25400</xdr:colOff>
      <xdr:row>80</xdr:row>
      <xdr:rowOff>58420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20955"/>
          <a:ext cx="0" cy="1053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30497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58420</xdr:rowOff>
    </xdr:from>
    <xdr:to>
      <xdr:col>24</xdr:col>
      <xdr:colOff>114300</xdr:colOff>
      <xdr:row>80</xdr:row>
      <xdr:rowOff>58420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120032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4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33655</xdr:rowOff>
    </xdr:from>
    <xdr:to>
      <xdr:col>24</xdr:col>
      <xdr:colOff>114300</xdr:colOff>
      <xdr:row>74</xdr:row>
      <xdr:rowOff>33655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20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83185</xdr:rowOff>
    </xdr:from>
    <xdr:to>
      <xdr:col>24</xdr:col>
      <xdr:colOff>25400</xdr:colOff>
      <xdr:row>75</xdr:row>
      <xdr:rowOff>94615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94193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151782</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667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135255</xdr:rowOff>
    </xdr:from>
    <xdr:to>
      <xdr:col>24</xdr:col>
      <xdr:colOff>76200</xdr:colOff>
      <xdr:row>75</xdr:row>
      <xdr:rowOff>65405</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85090</xdr:rowOff>
    </xdr:from>
    <xdr:to>
      <xdr:col>19</xdr:col>
      <xdr:colOff>187325</xdr:colOff>
      <xdr:row>75</xdr:row>
      <xdr:rowOff>94615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294384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137160</xdr:rowOff>
    </xdr:from>
    <xdr:to>
      <xdr:col>20</xdr:col>
      <xdr:colOff>38100</xdr:colOff>
      <xdr:row>75</xdr:row>
      <xdr:rowOff>67310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77487</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59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69850</xdr:rowOff>
    </xdr:from>
    <xdr:to>
      <xdr:col>15</xdr:col>
      <xdr:colOff>98425</xdr:colOff>
      <xdr:row>75</xdr:row>
      <xdr:rowOff>85090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928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137160</xdr:rowOff>
    </xdr:from>
    <xdr:to>
      <xdr:col>15</xdr:col>
      <xdr:colOff>149225</xdr:colOff>
      <xdr:row>75</xdr:row>
      <xdr:rowOff>67310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77487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62230</xdr:rowOff>
    </xdr:from>
    <xdr:to>
      <xdr:col>11</xdr:col>
      <xdr:colOff>9525</xdr:colOff>
      <xdr:row>75</xdr:row>
      <xdr:rowOff>69850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2920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140970</xdr:rowOff>
    </xdr:from>
    <xdr:to>
      <xdr:col>11</xdr:col>
      <xdr:colOff>60325</xdr:colOff>
      <xdr:row>75</xdr:row>
      <xdr:rowOff>71120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81297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59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142875</xdr:rowOff>
    </xdr:from>
    <xdr:to>
      <xdr:col>6</xdr:col>
      <xdr:colOff>171450</xdr:colOff>
      <xdr:row>75</xdr:row>
      <xdr:rowOff>73025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83202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32385</xdr:rowOff>
    </xdr:from>
    <xdr:to>
      <xdr:col>24</xdr:col>
      <xdr:colOff>76200</xdr:colOff>
      <xdr:row>75</xdr:row>
      <xdr:rowOff>133985</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89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4462</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863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43815</xdr:rowOff>
    </xdr:from>
    <xdr:to>
      <xdr:col>20</xdr:col>
      <xdr:colOff>38100</xdr:colOff>
      <xdr:row>75</xdr:row>
      <xdr:rowOff>145415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90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130191</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88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34290</xdr:rowOff>
    </xdr:from>
    <xdr:to>
      <xdr:col>15</xdr:col>
      <xdr:colOff>149225</xdr:colOff>
      <xdr:row>75</xdr:row>
      <xdr:rowOff>135890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120666</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979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19050</xdr:rowOff>
    </xdr:from>
    <xdr:to>
      <xdr:col>11</xdr:col>
      <xdr:colOff>60325</xdr:colOff>
      <xdr:row>75</xdr:row>
      <xdr:rowOff>120650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105427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11430</xdr:rowOff>
    </xdr:from>
    <xdr:to>
      <xdr:col>6</xdr:col>
      <xdr:colOff>171450</xdr:colOff>
      <xdr:row>75</xdr:row>
      <xdr:rowOff>113030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97807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95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類似団体平均水準を下回っており、前年度より大幅に減少（前年度比▲</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ポイント）しているが、依然として扶助費については、類似団体平均水準を上回っていることから、類似団体と同程度の水準をなるよう改善に取り組む。</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xdr:rowOff>
    </xdr:from>
    <xdr:to>
      <xdr:col>82</xdr:col>
      <xdr:colOff>107950</xdr:colOff>
      <xdr:row>80</xdr:row>
      <xdr:rowOff>154432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517120"/>
          <a:ext cx="0" cy="1353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126509</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842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154432</xdr:rowOff>
    </xdr:from>
    <xdr:to>
      <xdr:col>82</xdr:col>
      <xdr:colOff>196850</xdr:colOff>
      <xdr:row>80</xdr:row>
      <xdr:rowOff>154432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87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87647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xdr:rowOff>
    </xdr:from>
    <xdr:to>
      <xdr:col>82</xdr:col>
      <xdr:colOff>196850</xdr:colOff>
      <xdr:row>73</xdr:row>
      <xdr:rowOff>1270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72136</xdr:rowOff>
    </xdr:from>
    <xdr:to>
      <xdr:col>82</xdr:col>
      <xdr:colOff>107950</xdr:colOff>
      <xdr:row>75</xdr:row>
      <xdr:rowOff>133858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5671800" y="12759436"/>
          <a:ext cx="8382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89425</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119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117348</xdr:rowOff>
    </xdr:from>
    <xdr:to>
      <xdr:col>82</xdr:col>
      <xdr:colOff>158750</xdr:colOff>
      <xdr:row>77</xdr:row>
      <xdr:rowOff>47498</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163576</xdr:rowOff>
    </xdr:from>
    <xdr:to>
      <xdr:col>78</xdr:col>
      <xdr:colOff>69850</xdr:colOff>
      <xdr:row>75</xdr:row>
      <xdr:rowOff>133858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2850876"/>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82566</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163576</xdr:rowOff>
    </xdr:from>
    <xdr:to>
      <xdr:col>73</xdr:col>
      <xdr:colOff>180975</xdr:colOff>
      <xdr:row>75</xdr:row>
      <xdr:rowOff>37846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28508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135637</xdr:rowOff>
    </xdr:from>
    <xdr:to>
      <xdr:col>74</xdr:col>
      <xdr:colOff>31750</xdr:colOff>
      <xdr:row>77</xdr:row>
      <xdr:rowOff>65787</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50564</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37846</xdr:rowOff>
    </xdr:from>
    <xdr:to>
      <xdr:col>69</xdr:col>
      <xdr:colOff>92075</xdr:colOff>
      <xdr:row>75</xdr:row>
      <xdr:rowOff>56134</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28965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89915</xdr:rowOff>
    </xdr:from>
    <xdr:to>
      <xdr:col>69</xdr:col>
      <xdr:colOff>142875</xdr:colOff>
      <xdr:row>77</xdr:row>
      <xdr:rowOff>20065</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4842</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30480</xdr:rowOff>
    </xdr:from>
    <xdr:to>
      <xdr:col>65</xdr:col>
      <xdr:colOff>53975</xdr:colOff>
      <xdr:row>76</xdr:row>
      <xdr:rowOff>132080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116857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21336</xdr:rowOff>
    </xdr:from>
    <xdr:to>
      <xdr:col>82</xdr:col>
      <xdr:colOff>158750</xdr:colOff>
      <xdr:row>74</xdr:row>
      <xdr:rowOff>122936</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270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37863</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2553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83058</xdr:rowOff>
    </xdr:from>
    <xdr:to>
      <xdr:col>78</xdr:col>
      <xdr:colOff>120650</xdr:colOff>
      <xdr:row>76</xdr:row>
      <xdr:rowOff>13208</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294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23385</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710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112776</xdr:rowOff>
    </xdr:from>
    <xdr:to>
      <xdr:col>74</xdr:col>
      <xdr:colOff>31750</xdr:colOff>
      <xdr:row>75</xdr:row>
      <xdr:rowOff>42926</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280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53103</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568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158496</xdr:rowOff>
    </xdr:from>
    <xdr:to>
      <xdr:col>69</xdr:col>
      <xdr:colOff>142875</xdr:colOff>
      <xdr:row>75</xdr:row>
      <xdr:rowOff>88646</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284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98823</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261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5334</xdr:rowOff>
    </xdr:from>
    <xdr:to>
      <xdr:col>65</xdr:col>
      <xdr:colOff>53975</xdr:colOff>
      <xdr:row>75</xdr:row>
      <xdr:rowOff>106934</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117111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63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80050</xdr:rowOff>
    </xdr:from>
    <xdr:to>
      <xdr:col>29</xdr:col>
      <xdr:colOff>127000</xdr:colOff>
      <xdr:row>20</xdr:row>
      <xdr:rowOff>97108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85075"/>
          <a:ext cx="0" cy="13886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69185</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4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97108</xdr:rowOff>
    </xdr:from>
    <xdr:to>
      <xdr:col>30</xdr:col>
      <xdr:colOff>25400</xdr:colOff>
      <xdr:row>20</xdr:row>
      <xdr:rowOff>97108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737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166427</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28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80050</xdr:rowOff>
    </xdr:from>
    <xdr:to>
      <xdr:col>30</xdr:col>
      <xdr:colOff>25400</xdr:colOff>
      <xdr:row>12</xdr:row>
      <xdr:rowOff>80050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850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69023</xdr:rowOff>
    </xdr:from>
    <xdr:to>
      <xdr:col>29</xdr:col>
      <xdr:colOff>127000</xdr:colOff>
      <xdr:row>17</xdr:row>
      <xdr:rowOff>105229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31298"/>
          <a:ext cx="647700" cy="362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53800</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160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49933</xdr:rowOff>
    </xdr:from>
    <xdr:to>
      <xdr:col>29</xdr:col>
      <xdr:colOff>177800</xdr:colOff>
      <xdr:row>17</xdr:row>
      <xdr:rowOff>151533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105229</xdr:rowOff>
    </xdr:from>
    <xdr:to>
      <xdr:col>26</xdr:col>
      <xdr:colOff>50800</xdr:colOff>
      <xdr:row>17</xdr:row>
      <xdr:rowOff>129199</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67504"/>
          <a:ext cx="698500" cy="239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82220</xdr:rowOff>
    </xdr:from>
    <xdr:to>
      <xdr:col>26</xdr:col>
      <xdr:colOff>101600</xdr:colOff>
      <xdr:row>18</xdr:row>
      <xdr:rowOff>12370</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168597</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30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118204</xdr:rowOff>
    </xdr:from>
    <xdr:to>
      <xdr:col>22</xdr:col>
      <xdr:colOff>114300</xdr:colOff>
      <xdr:row>17</xdr:row>
      <xdr:rowOff>129199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080479"/>
          <a:ext cx="698500" cy="109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99724</xdr:rowOff>
    </xdr:from>
    <xdr:to>
      <xdr:col>22</xdr:col>
      <xdr:colOff>165100</xdr:colOff>
      <xdr:row>18</xdr:row>
      <xdr:rowOff>29874</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61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14651</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48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118204</xdr:rowOff>
    </xdr:from>
    <xdr:to>
      <xdr:col>18</xdr:col>
      <xdr:colOff>177800</xdr:colOff>
      <xdr:row>17</xdr:row>
      <xdr:rowOff>133412</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80479"/>
          <a:ext cx="698500" cy="152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111785</xdr:rowOff>
    </xdr:from>
    <xdr:to>
      <xdr:col>19</xdr:col>
      <xdr:colOff>38100</xdr:colOff>
      <xdr:row>18</xdr:row>
      <xdr:rowOff>41935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740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26712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6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134166</xdr:rowOff>
    </xdr:from>
    <xdr:to>
      <xdr:col>15</xdr:col>
      <xdr:colOff>101600</xdr:colOff>
      <xdr:row>18</xdr:row>
      <xdr:rowOff>64316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964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49093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8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18223</xdr:rowOff>
    </xdr:from>
    <xdr:to>
      <xdr:col>29</xdr:col>
      <xdr:colOff>177800</xdr:colOff>
      <xdr:row>17</xdr:row>
      <xdr:rowOff>119823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804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34750</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25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54429</xdr:rowOff>
    </xdr:from>
    <xdr:to>
      <xdr:col>26</xdr:col>
      <xdr:colOff>101600</xdr:colOff>
      <xdr:row>17</xdr:row>
      <xdr:rowOff>156029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167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166206</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85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78399</xdr:rowOff>
    </xdr:from>
    <xdr:to>
      <xdr:col>22</xdr:col>
      <xdr:colOff>165100</xdr:colOff>
      <xdr:row>18</xdr:row>
      <xdr:rowOff>8549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406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18726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809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67404</xdr:rowOff>
    </xdr:from>
    <xdr:to>
      <xdr:col>19</xdr:col>
      <xdr:colOff>38100</xdr:colOff>
      <xdr:row>17</xdr:row>
      <xdr:rowOff>169004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296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7731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98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82612</xdr:rowOff>
    </xdr:from>
    <xdr:to>
      <xdr:col>15</xdr:col>
      <xdr:colOff>101600</xdr:colOff>
      <xdr:row>18</xdr:row>
      <xdr:rowOff>12762</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448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22939</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13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212820</xdr:rowOff>
    </xdr:from>
    <xdr:to>
      <xdr:col>29</xdr:col>
      <xdr:colOff>127000</xdr:colOff>
      <xdr:row>38</xdr:row>
      <xdr:rowOff>156588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37370"/>
          <a:ext cx="0" cy="14868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128665</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59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156588</xdr:rowOff>
    </xdr:from>
    <xdr:to>
      <xdr:col>30</xdr:col>
      <xdr:colOff>25400</xdr:colOff>
      <xdr:row>38</xdr:row>
      <xdr:rowOff>156588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6241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127747</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80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212820</xdr:rowOff>
    </xdr:from>
    <xdr:to>
      <xdr:col>30</xdr:col>
      <xdr:colOff>25400</xdr:colOff>
      <xdr:row>33</xdr:row>
      <xdr:rowOff>212820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373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316292</xdr:rowOff>
    </xdr:from>
    <xdr:to>
      <xdr:col>29</xdr:col>
      <xdr:colOff>127000</xdr:colOff>
      <xdr:row>37</xdr:row>
      <xdr:rowOff>330934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7440992"/>
          <a:ext cx="647700" cy="146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315711</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74404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285510</xdr:rowOff>
    </xdr:from>
    <xdr:to>
      <xdr:col>29</xdr:col>
      <xdr:colOff>177800</xdr:colOff>
      <xdr:row>38</xdr:row>
      <xdr:rowOff>44210</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410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313290</xdr:rowOff>
    </xdr:from>
    <xdr:to>
      <xdr:col>26</xdr:col>
      <xdr:colOff>50800</xdr:colOff>
      <xdr:row>37</xdr:row>
      <xdr:rowOff>316292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7437990"/>
          <a:ext cx="698500" cy="30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282931</xdr:rowOff>
    </xdr:from>
    <xdr:to>
      <xdr:col>26</xdr:col>
      <xdr:colOff>101600</xdr:colOff>
      <xdr:row>38</xdr:row>
      <xdr:rowOff>41631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4076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26408</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494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313290</xdr:rowOff>
    </xdr:from>
    <xdr:to>
      <xdr:col>22</xdr:col>
      <xdr:colOff>114300</xdr:colOff>
      <xdr:row>37</xdr:row>
      <xdr:rowOff>319539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437990"/>
          <a:ext cx="698500" cy="62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282851</xdr:rowOff>
    </xdr:from>
    <xdr:to>
      <xdr:col>22</xdr:col>
      <xdr:colOff>165100</xdr:colOff>
      <xdr:row>38</xdr:row>
      <xdr:rowOff>41551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26328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493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319539</xdr:rowOff>
    </xdr:from>
    <xdr:to>
      <xdr:col>18</xdr:col>
      <xdr:colOff>177800</xdr:colOff>
      <xdr:row>37</xdr:row>
      <xdr:rowOff>322967</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444239"/>
          <a:ext cx="698500" cy="34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279151</xdr:rowOff>
    </xdr:from>
    <xdr:to>
      <xdr:col>19</xdr:col>
      <xdr:colOff>38100</xdr:colOff>
      <xdr:row>38</xdr:row>
      <xdr:rowOff>37851</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22628</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490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278942</xdr:rowOff>
    </xdr:from>
    <xdr:to>
      <xdr:col>15</xdr:col>
      <xdr:colOff>101600</xdr:colOff>
      <xdr:row>38</xdr:row>
      <xdr:rowOff>37642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22419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49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280134</xdr:rowOff>
    </xdr:from>
    <xdr:to>
      <xdr:col>29</xdr:col>
      <xdr:colOff>177800</xdr:colOff>
      <xdr:row>38</xdr:row>
      <xdr:rowOff>38834</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4048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125211</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249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265492</xdr:rowOff>
    </xdr:from>
    <xdr:to>
      <xdr:col>26</xdr:col>
      <xdr:colOff>101600</xdr:colOff>
      <xdr:row>38</xdr:row>
      <xdr:rowOff>24192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3901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34369</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159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262490</xdr:rowOff>
    </xdr:from>
    <xdr:to>
      <xdr:col>22</xdr:col>
      <xdr:colOff>165100</xdr:colOff>
      <xdr:row>38</xdr:row>
      <xdr:rowOff>21190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3871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31367</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15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268739</xdr:rowOff>
    </xdr:from>
    <xdr:to>
      <xdr:col>19</xdr:col>
      <xdr:colOff>38100</xdr:colOff>
      <xdr:row>38</xdr:row>
      <xdr:rowOff>27439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3934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37616</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16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272167</xdr:rowOff>
    </xdr:from>
    <xdr:to>
      <xdr:col>15</xdr:col>
      <xdr:colOff>101600</xdr:colOff>
      <xdr:row>38</xdr:row>
      <xdr:rowOff>30867</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3968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41044</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165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30,646
30,214
290.28
34,269,566
33,695,346
429,592
11,211,305
22,178,798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15.3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65841</xdr:rowOff>
    </xdr:from>
    <xdr:to>
      <xdr:col>24</xdr:col>
      <xdr:colOff>62865</xdr:colOff>
      <xdr:row>38</xdr:row>
      <xdr:rowOff>61182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80791"/>
          <a:ext cx="1270" cy="1195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65009</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8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61182</xdr:rowOff>
    </xdr:from>
    <xdr:to>
      <xdr:col>24</xdr:col>
      <xdr:colOff>152400</xdr:colOff>
      <xdr:row>38</xdr:row>
      <xdr:rowOff>61182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6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12518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5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65841</xdr:rowOff>
    </xdr:from>
    <xdr:to>
      <xdr:col>24</xdr:col>
      <xdr:colOff>152400</xdr:colOff>
      <xdr:row>31</xdr:row>
      <xdr:rowOff>65841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8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19337</xdr:rowOff>
    </xdr:from>
    <xdr:to>
      <xdr:col>24</xdr:col>
      <xdr:colOff>63500</xdr:colOff>
      <xdr:row>35</xdr:row>
      <xdr:rowOff>52135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020087"/>
          <a:ext cx="838200" cy="32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119829</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491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141402</xdr:rowOff>
    </xdr:from>
    <xdr:to>
      <xdr:col>24</xdr:col>
      <xdr:colOff>114300</xdr:colOff>
      <xdr:row>35</xdr:row>
      <xdr:rowOff>71552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7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52135</xdr:rowOff>
    </xdr:from>
    <xdr:to>
      <xdr:col>19</xdr:col>
      <xdr:colOff>177800</xdr:colOff>
      <xdr:row>35</xdr:row>
      <xdr:rowOff>66428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052885"/>
          <a:ext cx="889000" cy="1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74063</xdr:rowOff>
    </xdr:from>
    <xdr:to>
      <xdr:col>20</xdr:col>
      <xdr:colOff>38100</xdr:colOff>
      <xdr:row>36</xdr:row>
      <xdr:rowOff>4213</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7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166790</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6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60877</xdr:rowOff>
    </xdr:from>
    <xdr:to>
      <xdr:col>15</xdr:col>
      <xdr:colOff>50800</xdr:colOff>
      <xdr:row>35</xdr:row>
      <xdr:rowOff>66428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061627"/>
          <a:ext cx="889000" cy="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76229</xdr:rowOff>
    </xdr:from>
    <xdr:to>
      <xdr:col>15</xdr:col>
      <xdr:colOff>101600</xdr:colOff>
      <xdr:row>36</xdr:row>
      <xdr:rowOff>6379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7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168956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6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60877</xdr:rowOff>
    </xdr:from>
    <xdr:to>
      <xdr:col>10</xdr:col>
      <xdr:colOff>114300</xdr:colOff>
      <xdr:row>35</xdr:row>
      <xdr:rowOff>63838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061627"/>
          <a:ext cx="889000" cy="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85678</xdr:rowOff>
    </xdr:from>
    <xdr:to>
      <xdr:col>10</xdr:col>
      <xdr:colOff>165100</xdr:colOff>
      <xdr:row>36</xdr:row>
      <xdr:rowOff>15828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0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6955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7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93646</xdr:rowOff>
    </xdr:from>
    <xdr:to>
      <xdr:col>6</xdr:col>
      <xdr:colOff>38100</xdr:colOff>
      <xdr:row>36</xdr:row>
      <xdr:rowOff>23796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09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14923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8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139987</xdr:rowOff>
    </xdr:from>
    <xdr:to>
      <xdr:col>24</xdr:col>
      <xdr:colOff>114300</xdr:colOff>
      <xdr:row>35</xdr:row>
      <xdr:rowOff>70137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969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162864</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820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1335</xdr:rowOff>
    </xdr:from>
    <xdr:to>
      <xdr:col>20</xdr:col>
      <xdr:colOff>38100</xdr:colOff>
      <xdr:row>35</xdr:row>
      <xdr:rowOff>102935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0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119462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77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15628</xdr:rowOff>
    </xdr:from>
    <xdr:to>
      <xdr:col>15</xdr:col>
      <xdr:colOff>101600</xdr:colOff>
      <xdr:row>35</xdr:row>
      <xdr:rowOff>117228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16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133755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791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10077</xdr:rowOff>
    </xdr:from>
    <xdr:to>
      <xdr:col>10</xdr:col>
      <xdr:colOff>165100</xdr:colOff>
      <xdr:row>35</xdr:row>
      <xdr:rowOff>111677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10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128204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786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13038</xdr:rowOff>
    </xdr:from>
    <xdr:to>
      <xdr:col>6</xdr:col>
      <xdr:colOff>38100</xdr:colOff>
      <xdr:row>35</xdr:row>
      <xdr:rowOff>114638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1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131165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8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40618</xdr:rowOff>
    </xdr:from>
    <xdr:to>
      <xdr:col>24</xdr:col>
      <xdr:colOff>62865</xdr:colOff>
      <xdr:row>58</xdr:row>
      <xdr:rowOff>140043</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613118"/>
          <a:ext cx="1270" cy="147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143870</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8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140043</xdr:rowOff>
    </xdr:from>
    <xdr:to>
      <xdr:col>24</xdr:col>
      <xdr:colOff>152400</xdr:colOff>
      <xdr:row>58</xdr:row>
      <xdr:rowOff>140043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8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158745</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388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40618</xdr:rowOff>
    </xdr:from>
    <xdr:to>
      <xdr:col>24</xdr:col>
      <xdr:colOff>152400</xdr:colOff>
      <xdr:row>50</xdr:row>
      <xdr:rowOff>40618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613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13686</xdr:rowOff>
    </xdr:from>
    <xdr:to>
      <xdr:col>24</xdr:col>
      <xdr:colOff>63500</xdr:colOff>
      <xdr:row>56</xdr:row>
      <xdr:rowOff>104894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614886"/>
          <a:ext cx="838200" cy="9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73069</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8457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94642</xdr:rowOff>
    </xdr:from>
    <xdr:to>
      <xdr:col>24</xdr:col>
      <xdr:colOff>114300</xdr:colOff>
      <xdr:row>58</xdr:row>
      <xdr:rowOff>24792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86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104894</xdr:rowOff>
    </xdr:from>
    <xdr:to>
      <xdr:col>19</xdr:col>
      <xdr:colOff>177800</xdr:colOff>
      <xdr:row>56</xdr:row>
      <xdr:rowOff>136378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908300" y="9706094"/>
          <a:ext cx="889000" cy="31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105680</xdr:rowOff>
    </xdr:from>
    <xdr:to>
      <xdr:col>20</xdr:col>
      <xdr:colOff>38100</xdr:colOff>
      <xdr:row>58</xdr:row>
      <xdr:rowOff>35830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8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26957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97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136378</xdr:rowOff>
    </xdr:from>
    <xdr:to>
      <xdr:col>15</xdr:col>
      <xdr:colOff>50800</xdr:colOff>
      <xdr:row>57</xdr:row>
      <xdr:rowOff>3144</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9737578"/>
          <a:ext cx="889000" cy="38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126345</xdr:rowOff>
    </xdr:from>
    <xdr:to>
      <xdr:col>15</xdr:col>
      <xdr:colOff>101600</xdr:colOff>
      <xdr:row>58</xdr:row>
      <xdr:rowOff>56495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898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47622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99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3144</xdr:rowOff>
    </xdr:from>
    <xdr:to>
      <xdr:col>10</xdr:col>
      <xdr:colOff>114300</xdr:colOff>
      <xdr:row>57</xdr:row>
      <xdr:rowOff>81985</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9775794"/>
          <a:ext cx="889000" cy="78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138633</xdr:rowOff>
    </xdr:from>
    <xdr:to>
      <xdr:col>10</xdr:col>
      <xdr:colOff>165100</xdr:colOff>
      <xdr:row>58</xdr:row>
      <xdr:rowOff>68783</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59910</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1000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144149</xdr:rowOff>
    </xdr:from>
    <xdr:to>
      <xdr:col>6</xdr:col>
      <xdr:colOff>38100</xdr:colOff>
      <xdr:row>58</xdr:row>
      <xdr:rowOff>74299</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65426</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1000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134336</xdr:rowOff>
    </xdr:from>
    <xdr:to>
      <xdr:col>24</xdr:col>
      <xdr:colOff>114300</xdr:colOff>
      <xdr:row>56</xdr:row>
      <xdr:rowOff>64486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56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157213</xdr:rowOff>
    </xdr:from>
    <xdr:ext cx="599010"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41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54094</xdr:rowOff>
    </xdr:from>
    <xdr:to>
      <xdr:col>20</xdr:col>
      <xdr:colOff>38100</xdr:colOff>
      <xdr:row>56</xdr:row>
      <xdr:rowOff>155694</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65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771</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497795" y="9430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85578</xdr:rowOff>
    </xdr:from>
    <xdr:to>
      <xdr:col>15</xdr:col>
      <xdr:colOff>101600</xdr:colOff>
      <xdr:row>57</xdr:row>
      <xdr:rowOff>15728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68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32255</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08795" y="9462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123794</xdr:rowOff>
    </xdr:from>
    <xdr:to>
      <xdr:col>10</xdr:col>
      <xdr:colOff>165100</xdr:colOff>
      <xdr:row>57</xdr:row>
      <xdr:rowOff>53944</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724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70471</xdr:rowOff>
    </xdr:from>
    <xdr:ext cx="599010"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19795" y="950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31185</xdr:rowOff>
    </xdr:from>
    <xdr:to>
      <xdr:col>6</xdr:col>
      <xdr:colOff>38100</xdr:colOff>
      <xdr:row>57</xdr:row>
      <xdr:rowOff>132785</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80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149312</xdr:rowOff>
    </xdr:from>
    <xdr:ext cx="599010"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30795" y="9579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69024</xdr:rowOff>
    </xdr:from>
    <xdr:to>
      <xdr:col>24</xdr:col>
      <xdr:colOff>62865</xdr:colOff>
      <xdr:row>79</xdr:row>
      <xdr:rowOff>43250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241974"/>
          <a:ext cx="1270" cy="1345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47077</xdr:rowOff>
    </xdr:from>
    <xdr:ext cx="313932"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91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43250</xdr:rowOff>
    </xdr:from>
    <xdr:to>
      <xdr:col>24</xdr:col>
      <xdr:colOff>152400</xdr:colOff>
      <xdr:row>79</xdr:row>
      <xdr:rowOff>43250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8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15701</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201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69024</xdr:rowOff>
    </xdr:from>
    <xdr:to>
      <xdr:col>24</xdr:col>
      <xdr:colOff>152400</xdr:colOff>
      <xdr:row>71</xdr:row>
      <xdr:rowOff>69024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241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9646</xdr:rowOff>
    </xdr:from>
    <xdr:to>
      <xdr:col>24</xdr:col>
      <xdr:colOff>63500</xdr:colOff>
      <xdr:row>79</xdr:row>
      <xdr:rowOff>18199</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3797300" y="13554196"/>
          <a:ext cx="838200" cy="8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7250</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9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155823</xdr:rowOff>
    </xdr:from>
    <xdr:to>
      <xdr:col>24</xdr:col>
      <xdr:colOff>114300</xdr:colOff>
      <xdr:row>78</xdr:row>
      <xdr:rowOff>85973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7113</xdr:rowOff>
    </xdr:from>
    <xdr:to>
      <xdr:col>19</xdr:col>
      <xdr:colOff>177800</xdr:colOff>
      <xdr:row>79</xdr:row>
      <xdr:rowOff>9646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908300" y="13551663"/>
          <a:ext cx="889000" cy="2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37636</xdr:rowOff>
    </xdr:from>
    <xdr:to>
      <xdr:col>20</xdr:col>
      <xdr:colOff>38100</xdr:colOff>
      <xdr:row>78</xdr:row>
      <xdr:rowOff>139236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41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155763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85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5187</xdr:rowOff>
    </xdr:from>
    <xdr:to>
      <xdr:col>15</xdr:col>
      <xdr:colOff>50800</xdr:colOff>
      <xdr:row>79</xdr:row>
      <xdr:rowOff>7113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019300" y="13549737"/>
          <a:ext cx="889000" cy="1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19234</xdr:rowOff>
    </xdr:from>
    <xdr:to>
      <xdr:col>15</xdr:col>
      <xdr:colOff>101600</xdr:colOff>
      <xdr:row>78</xdr:row>
      <xdr:rowOff>120834</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92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137361</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67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166142</xdr:rowOff>
    </xdr:from>
    <xdr:to>
      <xdr:col>10</xdr:col>
      <xdr:colOff>114300</xdr:colOff>
      <xdr:row>79</xdr:row>
      <xdr:rowOff>5187</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130300" y="13539242"/>
          <a:ext cx="889000" cy="1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12528</xdr:rowOff>
    </xdr:from>
    <xdr:to>
      <xdr:col>10</xdr:col>
      <xdr:colOff>165100</xdr:colOff>
      <xdr:row>78</xdr:row>
      <xdr:rowOff>114128</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8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130655</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60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27787</xdr:rowOff>
    </xdr:from>
    <xdr:to>
      <xdr:col>6</xdr:col>
      <xdr:colOff>38100</xdr:colOff>
      <xdr:row>78</xdr:row>
      <xdr:rowOff>129387</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40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145914</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7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138849</xdr:rowOff>
    </xdr:from>
    <xdr:to>
      <xdr:col>24</xdr:col>
      <xdr:colOff>114300</xdr:colOff>
      <xdr:row>79</xdr:row>
      <xdr:rowOff>68999</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511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53776</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426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130296</xdr:rowOff>
    </xdr:from>
    <xdr:to>
      <xdr:col>20</xdr:col>
      <xdr:colOff>38100</xdr:colOff>
      <xdr:row>79</xdr:row>
      <xdr:rowOff>60446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503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51573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96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127763</xdr:rowOff>
    </xdr:from>
    <xdr:to>
      <xdr:col>15</xdr:col>
      <xdr:colOff>101600</xdr:colOff>
      <xdr:row>79</xdr:row>
      <xdr:rowOff>57913</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50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49040</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93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125837</xdr:rowOff>
    </xdr:from>
    <xdr:to>
      <xdr:col>10</xdr:col>
      <xdr:colOff>165100</xdr:colOff>
      <xdr:row>79</xdr:row>
      <xdr:rowOff>55987</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9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47114</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9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115342</xdr:rowOff>
    </xdr:from>
    <xdr:to>
      <xdr:col>6</xdr:col>
      <xdr:colOff>38100</xdr:colOff>
      <xdr:row>79</xdr:row>
      <xdr:rowOff>45492</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8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36619</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81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a:extLst>
            <a:ext uri="{FF2B5EF4-FFF2-40B4-BE49-F238E27FC236}">
              <a16:creationId xmlns:a16="http://schemas.microsoft.com/office/drawing/2014/main" id="{00000000-0008-0000-06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62522</xdr:rowOff>
    </xdr:from>
    <xdr:to>
      <xdr:col>24</xdr:col>
      <xdr:colOff>62865</xdr:colOff>
      <xdr:row>99</xdr:row>
      <xdr:rowOff>91593</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4633595" y="15493022"/>
          <a:ext cx="1270" cy="1572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95420</xdr:rowOff>
    </xdr:from>
    <xdr:ext cx="534377" cy="259045"/>
    <xdr:sp macro="" textlink="">
      <xdr:nvSpPr>
        <xdr:cNvPr id="233" name="扶助費最小値テキスト">
          <a:extLst>
            <a:ext uri="{FF2B5EF4-FFF2-40B4-BE49-F238E27FC236}">
              <a16:creationId xmlns:a16="http://schemas.microsoft.com/office/drawing/2014/main" id="{00000000-0008-0000-0600-0000E9000000}"/>
            </a:ext>
          </a:extLst>
        </xdr:cNvPr>
        <xdr:cNvSpPr txBox="1"/>
      </xdr:nvSpPr>
      <xdr:spPr>
        <a:xfrm>
          <a:off x="4686300" y="1706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91593</xdr:rowOff>
    </xdr:from>
    <xdr:to>
      <xdr:col>24</xdr:col>
      <xdr:colOff>152400</xdr:colOff>
      <xdr:row>99</xdr:row>
      <xdr:rowOff>91593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706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9199</xdr:rowOff>
    </xdr:from>
    <xdr:ext cx="599010" cy="259045"/>
    <xdr:sp macro="" textlink="">
      <xdr:nvSpPr>
        <xdr:cNvPr id="235" name="扶助費最大値テキスト">
          <a:extLst>
            <a:ext uri="{FF2B5EF4-FFF2-40B4-BE49-F238E27FC236}">
              <a16:creationId xmlns:a16="http://schemas.microsoft.com/office/drawing/2014/main" id="{00000000-0008-0000-0600-0000EB000000}"/>
            </a:ext>
          </a:extLst>
        </xdr:cNvPr>
        <xdr:cNvSpPr txBox="1"/>
      </xdr:nvSpPr>
      <xdr:spPr>
        <a:xfrm>
          <a:off x="4686300" y="15268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62522</xdr:rowOff>
    </xdr:from>
    <xdr:to>
      <xdr:col>24</xdr:col>
      <xdr:colOff>152400</xdr:colOff>
      <xdr:row>90</xdr:row>
      <xdr:rowOff>62522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54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38570</xdr:rowOff>
    </xdr:from>
    <xdr:to>
      <xdr:col>24</xdr:col>
      <xdr:colOff>63500</xdr:colOff>
      <xdr:row>92</xdr:row>
      <xdr:rowOff>107468</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3797300" y="15811970"/>
          <a:ext cx="838200" cy="68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118470</xdr:rowOff>
    </xdr:from>
    <xdr:ext cx="599010" cy="259045"/>
    <xdr:sp macro="" textlink="">
      <xdr:nvSpPr>
        <xdr:cNvPr id="238" name="扶助費平均値テキスト">
          <a:extLst>
            <a:ext uri="{FF2B5EF4-FFF2-40B4-BE49-F238E27FC236}">
              <a16:creationId xmlns:a16="http://schemas.microsoft.com/office/drawing/2014/main" id="{00000000-0008-0000-0600-0000EE000000}"/>
            </a:ext>
          </a:extLst>
        </xdr:cNvPr>
        <xdr:cNvSpPr txBox="1"/>
      </xdr:nvSpPr>
      <xdr:spPr>
        <a:xfrm>
          <a:off x="4686300" y="164062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140043</xdr:rowOff>
    </xdr:from>
    <xdr:to>
      <xdr:col>24</xdr:col>
      <xdr:colOff>114300</xdr:colOff>
      <xdr:row>96</xdr:row>
      <xdr:rowOff>70193</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4584700" y="1642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107468</xdr:rowOff>
    </xdr:from>
    <xdr:to>
      <xdr:col>19</xdr:col>
      <xdr:colOff>177800</xdr:colOff>
      <xdr:row>92</xdr:row>
      <xdr:rowOff>112967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908300" y="15880868"/>
          <a:ext cx="889000" cy="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139230</xdr:rowOff>
    </xdr:from>
    <xdr:to>
      <xdr:col>20</xdr:col>
      <xdr:colOff>38100</xdr:colOff>
      <xdr:row>96</xdr:row>
      <xdr:rowOff>69380</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3746500" y="164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60507</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497795" y="16519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112967</xdr:rowOff>
    </xdr:from>
    <xdr:to>
      <xdr:col>15</xdr:col>
      <xdr:colOff>50800</xdr:colOff>
      <xdr:row>92</xdr:row>
      <xdr:rowOff>121565</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019300" y="15886367"/>
          <a:ext cx="889000" cy="8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20943</xdr:rowOff>
    </xdr:from>
    <xdr:to>
      <xdr:col>15</xdr:col>
      <xdr:colOff>101600</xdr:colOff>
      <xdr:row>96</xdr:row>
      <xdr:rowOff>122543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28575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113670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641111" y="1657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79553</xdr:rowOff>
    </xdr:from>
    <xdr:to>
      <xdr:col>10</xdr:col>
      <xdr:colOff>114300</xdr:colOff>
      <xdr:row>92</xdr:row>
      <xdr:rowOff>121565</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1130300" y="15852953"/>
          <a:ext cx="889000" cy="4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31217</xdr:rowOff>
    </xdr:from>
    <xdr:to>
      <xdr:col>10</xdr:col>
      <xdr:colOff>165100</xdr:colOff>
      <xdr:row>96</xdr:row>
      <xdr:rowOff>132817</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968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123944</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752111" y="1658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31877</xdr:rowOff>
    </xdr:from>
    <xdr:to>
      <xdr:col>6</xdr:col>
      <xdr:colOff>38100</xdr:colOff>
      <xdr:row>96</xdr:row>
      <xdr:rowOff>133477</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079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124604</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63111" y="1658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159220</xdr:rowOff>
    </xdr:from>
    <xdr:to>
      <xdr:col>24</xdr:col>
      <xdr:colOff>114300</xdr:colOff>
      <xdr:row>92</xdr:row>
      <xdr:rowOff>89370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4584700" y="1576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10647</xdr:rowOff>
    </xdr:from>
    <xdr:ext cx="599010" cy="259045"/>
    <xdr:sp macro="" textlink="">
      <xdr:nvSpPr>
        <xdr:cNvPr id="257" name="扶助費該当値テキスト">
          <a:extLst>
            <a:ext uri="{FF2B5EF4-FFF2-40B4-BE49-F238E27FC236}">
              <a16:creationId xmlns:a16="http://schemas.microsoft.com/office/drawing/2014/main" id="{00000000-0008-0000-0600-000001010000}"/>
            </a:ext>
          </a:extLst>
        </xdr:cNvPr>
        <xdr:cNvSpPr txBox="1"/>
      </xdr:nvSpPr>
      <xdr:spPr>
        <a:xfrm>
          <a:off x="4686300" y="15612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56668</xdr:rowOff>
    </xdr:from>
    <xdr:to>
      <xdr:col>20</xdr:col>
      <xdr:colOff>38100</xdr:colOff>
      <xdr:row>92</xdr:row>
      <xdr:rowOff>158268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3746500" y="15830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3345</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3497795" y="15605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62167</xdr:rowOff>
    </xdr:from>
    <xdr:to>
      <xdr:col>15</xdr:col>
      <xdr:colOff>101600</xdr:colOff>
      <xdr:row>92</xdr:row>
      <xdr:rowOff>163767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2857500" y="15835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8844</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2608795" y="15610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70765</xdr:rowOff>
    </xdr:from>
    <xdr:to>
      <xdr:col>10</xdr:col>
      <xdr:colOff>165100</xdr:colOff>
      <xdr:row>93</xdr:row>
      <xdr:rowOff>915</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968500" y="1584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17442</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1719795" y="15619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28753</xdr:rowOff>
    </xdr:from>
    <xdr:to>
      <xdr:col>6</xdr:col>
      <xdr:colOff>38100</xdr:colOff>
      <xdr:row>92</xdr:row>
      <xdr:rowOff>130353</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079500" y="15802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90</xdr:row>
      <xdr:rowOff>146880</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830795" y="15577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48280</xdr:rowOff>
    </xdr:from>
    <xdr:to>
      <xdr:col>54</xdr:col>
      <xdr:colOff>189865</xdr:colOff>
      <xdr:row>37</xdr:row>
      <xdr:rowOff>35916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363230"/>
          <a:ext cx="1270" cy="1016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39743</xdr:rowOff>
    </xdr:from>
    <xdr:ext cx="599010"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383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35916</xdr:rowOff>
    </xdr:from>
    <xdr:to>
      <xdr:col>55</xdr:col>
      <xdr:colOff>88900</xdr:colOff>
      <xdr:row>37</xdr:row>
      <xdr:rowOff>35916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379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166407</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138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48280</xdr:rowOff>
    </xdr:from>
    <xdr:to>
      <xdr:col>55</xdr:col>
      <xdr:colOff>88900</xdr:colOff>
      <xdr:row>31</xdr:row>
      <xdr:rowOff>48280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363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19280</xdr:rowOff>
    </xdr:from>
    <xdr:to>
      <xdr:col>55</xdr:col>
      <xdr:colOff>0</xdr:colOff>
      <xdr:row>38</xdr:row>
      <xdr:rowOff>34551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191480"/>
          <a:ext cx="838200" cy="358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103234</xdr:rowOff>
    </xdr:from>
    <xdr:ext cx="599010"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59325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80357</xdr:rowOff>
    </xdr:from>
    <xdr:to>
      <xdr:col>55</xdr:col>
      <xdr:colOff>50800</xdr:colOff>
      <xdr:row>36</xdr:row>
      <xdr:rowOff>10507</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34551</xdr:rowOff>
    </xdr:from>
    <xdr:to>
      <xdr:col>50</xdr:col>
      <xdr:colOff>114300</xdr:colOff>
      <xdr:row>38</xdr:row>
      <xdr:rowOff>55755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6549651"/>
          <a:ext cx="889000" cy="21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142820</xdr:rowOff>
    </xdr:from>
    <xdr:to>
      <xdr:col>50</xdr:col>
      <xdr:colOff>165100</xdr:colOff>
      <xdr:row>38</xdr:row>
      <xdr:rowOff>72971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4864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89497</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26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55755</xdr:rowOff>
    </xdr:from>
    <xdr:to>
      <xdr:col>45</xdr:col>
      <xdr:colOff>177800</xdr:colOff>
      <xdr:row>38</xdr:row>
      <xdr:rowOff>68890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570855"/>
          <a:ext cx="889000" cy="13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162594</xdr:rowOff>
    </xdr:from>
    <xdr:to>
      <xdr:col>46</xdr:col>
      <xdr:colOff>38100</xdr:colOff>
      <xdr:row>38</xdr:row>
      <xdr:rowOff>92744</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50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109271</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28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58129</xdr:rowOff>
    </xdr:from>
    <xdr:to>
      <xdr:col>41</xdr:col>
      <xdr:colOff>50800</xdr:colOff>
      <xdr:row>38</xdr:row>
      <xdr:rowOff>68890</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6573229"/>
          <a:ext cx="889000" cy="10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166578</xdr:rowOff>
    </xdr:from>
    <xdr:to>
      <xdr:col>41</xdr:col>
      <xdr:colOff>101600</xdr:colOff>
      <xdr:row>38</xdr:row>
      <xdr:rowOff>96728</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51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113255</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28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8772</xdr:rowOff>
    </xdr:from>
    <xdr:to>
      <xdr:col>36</xdr:col>
      <xdr:colOff>165100</xdr:colOff>
      <xdr:row>38</xdr:row>
      <xdr:rowOff>110372</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52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101499</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616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139930</xdr:rowOff>
    </xdr:from>
    <xdr:to>
      <xdr:col>55</xdr:col>
      <xdr:colOff>50800</xdr:colOff>
      <xdr:row>36</xdr:row>
      <xdr:rowOff>70080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14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118357</xdr:rowOff>
    </xdr:from>
    <xdr:ext cx="599010"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119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155201</xdr:rowOff>
    </xdr:from>
    <xdr:to>
      <xdr:col>50</xdr:col>
      <xdr:colOff>165100</xdr:colOff>
      <xdr:row>38</xdr:row>
      <xdr:rowOff>85351</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498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76478</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591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4955</xdr:rowOff>
    </xdr:from>
    <xdr:to>
      <xdr:col>46</xdr:col>
      <xdr:colOff>38100</xdr:colOff>
      <xdr:row>38</xdr:row>
      <xdr:rowOff>106555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52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97682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61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18090</xdr:rowOff>
    </xdr:from>
    <xdr:to>
      <xdr:col>41</xdr:col>
      <xdr:colOff>101600</xdr:colOff>
      <xdr:row>38</xdr:row>
      <xdr:rowOff>119690</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53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110817</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625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7329</xdr:rowOff>
    </xdr:from>
    <xdr:to>
      <xdr:col>36</xdr:col>
      <xdr:colOff>165100</xdr:colOff>
      <xdr:row>38</xdr:row>
      <xdr:rowOff>108929</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522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125456</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297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156808</xdr:rowOff>
    </xdr:from>
    <xdr:to>
      <xdr:col>54</xdr:col>
      <xdr:colOff>189865</xdr:colOff>
      <xdr:row>58</xdr:row>
      <xdr:rowOff>56965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729308"/>
          <a:ext cx="1270" cy="127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60792</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004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56965</xdr:rowOff>
    </xdr:from>
    <xdr:to>
      <xdr:col>55</xdr:col>
      <xdr:colOff>88900</xdr:colOff>
      <xdr:row>58</xdr:row>
      <xdr:rowOff>56965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001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103485</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04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156808</xdr:rowOff>
    </xdr:from>
    <xdr:to>
      <xdr:col>55</xdr:col>
      <xdr:colOff>88900</xdr:colOff>
      <xdr:row>50</xdr:row>
      <xdr:rowOff>156808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72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106640</xdr:rowOff>
    </xdr:from>
    <xdr:to>
      <xdr:col>55</xdr:col>
      <xdr:colOff>0</xdr:colOff>
      <xdr:row>55</xdr:row>
      <xdr:rowOff>142315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9536390"/>
          <a:ext cx="838200" cy="35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158163</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587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8286</xdr:rowOff>
    </xdr:from>
    <xdr:to>
      <xdr:col>55</xdr:col>
      <xdr:colOff>50800</xdr:colOff>
      <xdr:row>56</xdr:row>
      <xdr:rowOff>109886</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30338</xdr:rowOff>
    </xdr:from>
    <xdr:to>
      <xdr:col>50</xdr:col>
      <xdr:colOff>114300</xdr:colOff>
      <xdr:row>55</xdr:row>
      <xdr:rowOff>142315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9460088"/>
          <a:ext cx="889000" cy="111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1662</xdr:rowOff>
    </xdr:from>
    <xdr:to>
      <xdr:col>50</xdr:col>
      <xdr:colOff>165100</xdr:colOff>
      <xdr:row>56</xdr:row>
      <xdr:rowOff>103262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94389</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69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13577</xdr:rowOff>
    </xdr:from>
    <xdr:to>
      <xdr:col>45</xdr:col>
      <xdr:colOff>177800</xdr:colOff>
      <xdr:row>55</xdr:row>
      <xdr:rowOff>30338</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9443327"/>
          <a:ext cx="889000" cy="16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42389</xdr:rowOff>
    </xdr:from>
    <xdr:to>
      <xdr:col>46</xdr:col>
      <xdr:colOff>38100</xdr:colOff>
      <xdr:row>56</xdr:row>
      <xdr:rowOff>143989</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135116</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73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13577</xdr:rowOff>
    </xdr:from>
    <xdr:to>
      <xdr:col>41</xdr:col>
      <xdr:colOff>50800</xdr:colOff>
      <xdr:row>55</xdr:row>
      <xdr:rowOff>164293</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9443327"/>
          <a:ext cx="889000" cy="15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25038</xdr:rowOff>
    </xdr:from>
    <xdr:to>
      <xdr:col>41</xdr:col>
      <xdr:colOff>101600</xdr:colOff>
      <xdr:row>56</xdr:row>
      <xdr:rowOff>126638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117765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7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51044</xdr:rowOff>
    </xdr:from>
    <xdr:to>
      <xdr:col>36</xdr:col>
      <xdr:colOff>165100</xdr:colOff>
      <xdr:row>56</xdr:row>
      <xdr:rowOff>152644</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143771</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74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55840</xdr:rowOff>
    </xdr:from>
    <xdr:to>
      <xdr:col>55</xdr:col>
      <xdr:colOff>50800</xdr:colOff>
      <xdr:row>55</xdr:row>
      <xdr:rowOff>157440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485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78717</xdr:rowOff>
    </xdr:from>
    <xdr:ext cx="599010"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337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91515</xdr:rowOff>
    </xdr:from>
    <xdr:to>
      <xdr:col>50</xdr:col>
      <xdr:colOff>165100</xdr:colOff>
      <xdr:row>56</xdr:row>
      <xdr:rowOff>21665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52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38192</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39795" y="9296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150988</xdr:rowOff>
    </xdr:from>
    <xdr:to>
      <xdr:col>46</xdr:col>
      <xdr:colOff>38100</xdr:colOff>
      <xdr:row>55</xdr:row>
      <xdr:rowOff>81138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409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97665</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50795" y="9184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134227</xdr:rowOff>
    </xdr:from>
    <xdr:to>
      <xdr:col>41</xdr:col>
      <xdr:colOff>101600</xdr:colOff>
      <xdr:row>55</xdr:row>
      <xdr:rowOff>64377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392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80904</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61795" y="9167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113493</xdr:rowOff>
    </xdr:from>
    <xdr:to>
      <xdr:col>36</xdr:col>
      <xdr:colOff>165100</xdr:colOff>
      <xdr:row>56</xdr:row>
      <xdr:rowOff>43643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54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60170</xdr:rowOff>
    </xdr:from>
    <xdr:ext cx="59901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672795" y="9318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61409</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062909"/>
          <a:ext cx="1270" cy="1449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8086</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838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61409</xdr:rowOff>
    </xdr:from>
    <xdr:to>
      <xdr:col>55</xdr:col>
      <xdr:colOff>88900</xdr:colOff>
      <xdr:row>70</xdr:row>
      <xdr:rowOff>61409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062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147682</xdr:rowOff>
    </xdr:from>
    <xdr:to>
      <xdr:col>55</xdr:col>
      <xdr:colOff>0</xdr:colOff>
      <xdr:row>76</xdr:row>
      <xdr:rowOff>47977</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006432"/>
          <a:ext cx="838200" cy="71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165515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957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15638</xdr:rowOff>
    </xdr:from>
    <xdr:to>
      <xdr:col>55</xdr:col>
      <xdr:colOff>50800</xdr:colOff>
      <xdr:row>77</xdr:row>
      <xdr:rowOff>117238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217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140267</xdr:rowOff>
    </xdr:from>
    <xdr:to>
      <xdr:col>50</xdr:col>
      <xdr:colOff>114300</xdr:colOff>
      <xdr:row>75</xdr:row>
      <xdr:rowOff>147682</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2999017"/>
          <a:ext cx="889000" cy="7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22496</xdr:rowOff>
    </xdr:from>
    <xdr:to>
      <xdr:col>50</xdr:col>
      <xdr:colOff>165100</xdr:colOff>
      <xdr:row>77</xdr:row>
      <xdr:rowOff>124096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22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115223</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31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94885</xdr:rowOff>
    </xdr:from>
    <xdr:to>
      <xdr:col>45</xdr:col>
      <xdr:colOff>177800</xdr:colOff>
      <xdr:row>75</xdr:row>
      <xdr:rowOff>140267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2953635"/>
          <a:ext cx="889000" cy="45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36038</xdr:rowOff>
    </xdr:from>
    <xdr:to>
      <xdr:col>46</xdr:col>
      <xdr:colOff>38100</xdr:colOff>
      <xdr:row>77</xdr:row>
      <xdr:rowOff>137638</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2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128765</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33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94885</xdr:rowOff>
    </xdr:from>
    <xdr:to>
      <xdr:col>41</xdr:col>
      <xdr:colOff>50800</xdr:colOff>
      <xdr:row>77</xdr:row>
      <xdr:rowOff>65734</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2953635"/>
          <a:ext cx="889000" cy="31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13353</xdr:rowOff>
    </xdr:from>
    <xdr:to>
      <xdr:col>41</xdr:col>
      <xdr:colOff>101600</xdr:colOff>
      <xdr:row>77</xdr:row>
      <xdr:rowOff>114953</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21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106080</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307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159986</xdr:rowOff>
    </xdr:from>
    <xdr:to>
      <xdr:col>36</xdr:col>
      <xdr:colOff>165100</xdr:colOff>
      <xdr:row>77</xdr:row>
      <xdr:rowOff>90136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1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106663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296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168627</xdr:rowOff>
    </xdr:from>
    <xdr:to>
      <xdr:col>55</xdr:col>
      <xdr:colOff>50800</xdr:colOff>
      <xdr:row>76</xdr:row>
      <xdr:rowOff>98777</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02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20054</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287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96882</xdr:rowOff>
    </xdr:from>
    <xdr:to>
      <xdr:col>50</xdr:col>
      <xdr:colOff>165100</xdr:colOff>
      <xdr:row>76</xdr:row>
      <xdr:rowOff>27032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295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43559</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2730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89467</xdr:rowOff>
    </xdr:from>
    <xdr:to>
      <xdr:col>46</xdr:col>
      <xdr:colOff>38100</xdr:colOff>
      <xdr:row>76</xdr:row>
      <xdr:rowOff>19617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2948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36144</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2723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44085</xdr:rowOff>
    </xdr:from>
    <xdr:to>
      <xdr:col>41</xdr:col>
      <xdr:colOff>101600</xdr:colOff>
      <xdr:row>75</xdr:row>
      <xdr:rowOff>145685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2902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162212</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267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14934</xdr:rowOff>
    </xdr:from>
    <xdr:to>
      <xdr:col>36</xdr:col>
      <xdr:colOff>165100</xdr:colOff>
      <xdr:row>77</xdr:row>
      <xdr:rowOff>116534</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21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107661</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30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50459</xdr:rowOff>
    </xdr:from>
    <xdr:to>
      <xdr:col>54</xdr:col>
      <xdr:colOff>189865</xdr:colOff>
      <xdr:row>99</xdr:row>
      <xdr:rowOff>58351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480959"/>
          <a:ext cx="1270" cy="1550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62178</xdr:rowOff>
    </xdr:from>
    <xdr:ext cx="469744"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7035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58351</xdr:rowOff>
    </xdr:from>
    <xdr:to>
      <xdr:col>55</xdr:col>
      <xdr:colOff>88900</xdr:colOff>
      <xdr:row>99</xdr:row>
      <xdr:rowOff>58351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703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168586</xdr:rowOff>
    </xdr:from>
    <xdr:ext cx="599010"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256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50459</xdr:rowOff>
    </xdr:from>
    <xdr:to>
      <xdr:col>55</xdr:col>
      <xdr:colOff>88900</xdr:colOff>
      <xdr:row>90</xdr:row>
      <xdr:rowOff>50459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480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43776</xdr:rowOff>
    </xdr:from>
    <xdr:to>
      <xdr:col>55</xdr:col>
      <xdr:colOff>0</xdr:colOff>
      <xdr:row>98</xdr:row>
      <xdr:rowOff>98422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6845876"/>
          <a:ext cx="838200" cy="54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32007</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319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9130</xdr:rowOff>
    </xdr:from>
    <xdr:to>
      <xdr:col>55</xdr:col>
      <xdr:colOff>50800</xdr:colOff>
      <xdr:row>96</xdr:row>
      <xdr:rowOff>110730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4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21394</xdr:rowOff>
    </xdr:from>
    <xdr:to>
      <xdr:col>50</xdr:col>
      <xdr:colOff>114300</xdr:colOff>
      <xdr:row>98</xdr:row>
      <xdr:rowOff>98422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8750300" y="16652044"/>
          <a:ext cx="889000" cy="248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162999</xdr:rowOff>
    </xdr:from>
    <xdr:to>
      <xdr:col>50</xdr:col>
      <xdr:colOff>165100</xdr:colOff>
      <xdr:row>96</xdr:row>
      <xdr:rowOff>93149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45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109676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225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168253</xdr:rowOff>
    </xdr:from>
    <xdr:to>
      <xdr:col>45</xdr:col>
      <xdr:colOff>177800</xdr:colOff>
      <xdr:row>97</xdr:row>
      <xdr:rowOff>21394</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861300" y="16627453"/>
          <a:ext cx="889000" cy="2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78625</xdr:rowOff>
    </xdr:from>
    <xdr:to>
      <xdr:col>46</xdr:col>
      <xdr:colOff>38100</xdr:colOff>
      <xdr:row>97</xdr:row>
      <xdr:rowOff>8775</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53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25302</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313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168253</xdr:rowOff>
    </xdr:from>
    <xdr:to>
      <xdr:col>41</xdr:col>
      <xdr:colOff>50800</xdr:colOff>
      <xdr:row>97</xdr:row>
      <xdr:rowOff>31431</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627453"/>
          <a:ext cx="889000" cy="34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66846</xdr:rowOff>
    </xdr:from>
    <xdr:to>
      <xdr:col>41</xdr:col>
      <xdr:colOff>101600</xdr:colOff>
      <xdr:row>96</xdr:row>
      <xdr:rowOff>168446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5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13523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30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136982</xdr:rowOff>
    </xdr:from>
    <xdr:to>
      <xdr:col>36</xdr:col>
      <xdr:colOff>165100</xdr:colOff>
      <xdr:row>97</xdr:row>
      <xdr:rowOff>67132</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59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83659</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371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164426</xdr:rowOff>
    </xdr:from>
    <xdr:to>
      <xdr:col>55</xdr:col>
      <xdr:colOff>50800</xdr:colOff>
      <xdr:row>98</xdr:row>
      <xdr:rowOff>94576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79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142853</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773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47622</xdr:rowOff>
    </xdr:from>
    <xdr:to>
      <xdr:col>50</xdr:col>
      <xdr:colOff>165100</xdr:colOff>
      <xdr:row>98</xdr:row>
      <xdr:rowOff>149222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84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140349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94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142044</xdr:rowOff>
    </xdr:from>
    <xdr:to>
      <xdr:col>46</xdr:col>
      <xdr:colOff>38100</xdr:colOff>
      <xdr:row>97</xdr:row>
      <xdr:rowOff>72194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6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63321</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69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117453</xdr:rowOff>
    </xdr:from>
    <xdr:to>
      <xdr:col>41</xdr:col>
      <xdr:colOff>101600</xdr:colOff>
      <xdr:row>97</xdr:row>
      <xdr:rowOff>47603</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576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38730</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669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152081</xdr:rowOff>
    </xdr:from>
    <xdr:to>
      <xdr:col>36</xdr:col>
      <xdr:colOff>165100</xdr:colOff>
      <xdr:row>97</xdr:row>
      <xdr:rowOff>82231</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61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73358</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704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137541</xdr:rowOff>
    </xdr:from>
    <xdr:to>
      <xdr:col>85</xdr:col>
      <xdr:colOff>126364</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281041"/>
          <a:ext cx="1269" cy="1449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84218</xdr:rowOff>
    </xdr:from>
    <xdr:ext cx="599010"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056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137541</xdr:rowOff>
    </xdr:from>
    <xdr:to>
      <xdr:col>86</xdr:col>
      <xdr:colOff>25400</xdr:colOff>
      <xdr:row>30</xdr:row>
      <xdr:rowOff>137541</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281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77991</xdr:rowOff>
    </xdr:from>
    <xdr:to>
      <xdr:col>85</xdr:col>
      <xdr:colOff>127000</xdr:colOff>
      <xdr:row>38</xdr:row>
      <xdr:rowOff>28905</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5481300" y="6250191"/>
          <a:ext cx="838200" cy="29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26560</xdr:rowOff>
    </xdr:from>
    <xdr:ext cx="469744"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541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48133</xdr:rowOff>
    </xdr:from>
    <xdr:to>
      <xdr:col>85</xdr:col>
      <xdr:colOff>177800</xdr:colOff>
      <xdr:row>38</xdr:row>
      <xdr:rowOff>149733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6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28905</xdr:rowOff>
    </xdr:from>
    <xdr:to>
      <xdr:col>81</xdr:col>
      <xdr:colOff>50800</xdr:colOff>
      <xdr:row>38</xdr:row>
      <xdr:rowOff>164986</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4592300" y="6544005"/>
          <a:ext cx="889000" cy="13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36614</xdr:rowOff>
    </xdr:from>
    <xdr:to>
      <xdr:col>81</xdr:col>
      <xdr:colOff>101600</xdr:colOff>
      <xdr:row>38</xdr:row>
      <xdr:rowOff>138214</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55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129341</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14111" y="664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164986</xdr:rowOff>
    </xdr:from>
    <xdr:to>
      <xdr:col>76</xdr:col>
      <xdr:colOff>114300</xdr:colOff>
      <xdr:row>39</xdr:row>
      <xdr:rowOff>9614</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3703300" y="6680086"/>
          <a:ext cx="889000" cy="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49403</xdr:rowOff>
    </xdr:from>
    <xdr:to>
      <xdr:col>76</xdr:col>
      <xdr:colOff>165100</xdr:colOff>
      <xdr:row>38</xdr:row>
      <xdr:rowOff>151003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56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167530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357428" y="633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9614</xdr:rowOff>
    </xdr:from>
    <xdr:to>
      <xdr:col>71</xdr:col>
      <xdr:colOff>177800</xdr:colOff>
      <xdr:row>39</xdr:row>
      <xdr:rowOff>16256</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2814300" y="6696164"/>
          <a:ext cx="889000" cy="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97345</xdr:rowOff>
    </xdr:from>
    <xdr:to>
      <xdr:col>72</xdr:col>
      <xdr:colOff>38100</xdr:colOff>
      <xdr:row>39</xdr:row>
      <xdr:rowOff>27495</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6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44023</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468428" y="6387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111785</xdr:rowOff>
    </xdr:from>
    <xdr:to>
      <xdr:col>67</xdr:col>
      <xdr:colOff>101600</xdr:colOff>
      <xdr:row>39</xdr:row>
      <xdr:rowOff>41935</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62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58462</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579428" y="6402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27191</xdr:rowOff>
    </xdr:from>
    <xdr:to>
      <xdr:col>85</xdr:col>
      <xdr:colOff>177800</xdr:colOff>
      <xdr:row>36</xdr:row>
      <xdr:rowOff>128791</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199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50068</xdr:rowOff>
    </xdr:from>
    <xdr:ext cx="534377"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05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149555</xdr:rowOff>
    </xdr:from>
    <xdr:to>
      <xdr:col>81</xdr:col>
      <xdr:colOff>101600</xdr:colOff>
      <xdr:row>38</xdr:row>
      <xdr:rowOff>79705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493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96232</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214111" y="6268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114186</xdr:rowOff>
    </xdr:from>
    <xdr:to>
      <xdr:col>76</xdr:col>
      <xdr:colOff>165100</xdr:colOff>
      <xdr:row>39</xdr:row>
      <xdr:rowOff>44336</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62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35463</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357428" y="6722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130264</xdr:rowOff>
    </xdr:from>
    <xdr:to>
      <xdr:col>72</xdr:col>
      <xdr:colOff>38100</xdr:colOff>
      <xdr:row>39</xdr:row>
      <xdr:rowOff>60414</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64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51541</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468428" y="6738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136906</xdr:rowOff>
    </xdr:from>
    <xdr:to>
      <xdr:col>67</xdr:col>
      <xdr:colOff>101600</xdr:colOff>
      <xdr:row>39</xdr:row>
      <xdr:rowOff>67056</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65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58183</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579428" y="6744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52</xdr:row>
      <xdr:rowOff>50800</xdr:rowOff>
    </xdr:from>
    <xdr:to>
      <xdr:col>76</xdr:col>
      <xdr:colOff>165100</xdr:colOff>
      <xdr:row>52</xdr:row>
      <xdr:rowOff>152400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50</xdr:row>
      <xdr:rowOff>168927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135455</xdr:rowOff>
    </xdr:from>
    <xdr:to>
      <xdr:col>85</xdr:col>
      <xdr:colOff>126364</xdr:colOff>
      <xdr:row>79</xdr:row>
      <xdr:rowOff>4319</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136955"/>
          <a:ext cx="1269" cy="1411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8146</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55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4319</xdr:rowOff>
    </xdr:from>
    <xdr:to>
      <xdr:col>86</xdr:col>
      <xdr:colOff>25400</xdr:colOff>
      <xdr:row>79</xdr:row>
      <xdr:rowOff>4319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548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82132</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912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135455</xdr:rowOff>
    </xdr:from>
    <xdr:to>
      <xdr:col>86</xdr:col>
      <xdr:colOff>25400</xdr:colOff>
      <xdr:row>70</xdr:row>
      <xdr:rowOff>135455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136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163810</xdr:rowOff>
    </xdr:from>
    <xdr:to>
      <xdr:col>85</xdr:col>
      <xdr:colOff>127000</xdr:colOff>
      <xdr:row>77</xdr:row>
      <xdr:rowOff>164902</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5481300" y="13365460"/>
          <a:ext cx="838200" cy="1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139127</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3340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160700</xdr:rowOff>
    </xdr:from>
    <xdr:to>
      <xdr:col>85</xdr:col>
      <xdr:colOff>177800</xdr:colOff>
      <xdr:row>78</xdr:row>
      <xdr:rowOff>90850</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336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164902</xdr:rowOff>
    </xdr:from>
    <xdr:to>
      <xdr:col>81</xdr:col>
      <xdr:colOff>50800</xdr:colOff>
      <xdr:row>77</xdr:row>
      <xdr:rowOff>169232</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4592300" y="13366552"/>
          <a:ext cx="889000" cy="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165066</xdr:rowOff>
    </xdr:from>
    <xdr:to>
      <xdr:col>81</xdr:col>
      <xdr:colOff>101600</xdr:colOff>
      <xdr:row>78</xdr:row>
      <xdr:rowOff>95216</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86343</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45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169232</xdr:rowOff>
    </xdr:from>
    <xdr:to>
      <xdr:col>76</xdr:col>
      <xdr:colOff>114300</xdr:colOff>
      <xdr:row>78</xdr:row>
      <xdr:rowOff>7934</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3370882"/>
          <a:ext cx="889000" cy="1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162920</xdr:rowOff>
    </xdr:from>
    <xdr:to>
      <xdr:col>76</xdr:col>
      <xdr:colOff>165100</xdr:colOff>
      <xdr:row>78</xdr:row>
      <xdr:rowOff>93070</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84197</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34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7934</xdr:rowOff>
    </xdr:from>
    <xdr:to>
      <xdr:col>71</xdr:col>
      <xdr:colOff>177800</xdr:colOff>
      <xdr:row>78</xdr:row>
      <xdr:rowOff>12007</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381034"/>
          <a:ext cx="889000" cy="4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162185</xdr:rowOff>
    </xdr:from>
    <xdr:to>
      <xdr:col>72</xdr:col>
      <xdr:colOff>38100</xdr:colOff>
      <xdr:row>78</xdr:row>
      <xdr:rowOff>92335</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83462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345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159564</xdr:rowOff>
    </xdr:from>
    <xdr:to>
      <xdr:col>67</xdr:col>
      <xdr:colOff>101600</xdr:colOff>
      <xdr:row>78</xdr:row>
      <xdr:rowOff>89714</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36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80841</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345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113010</xdr:rowOff>
    </xdr:from>
    <xdr:to>
      <xdr:col>85</xdr:col>
      <xdr:colOff>177800</xdr:colOff>
      <xdr:row>78</xdr:row>
      <xdr:rowOff>43160</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31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135887</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166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114102</xdr:rowOff>
    </xdr:from>
    <xdr:to>
      <xdr:col>81</xdr:col>
      <xdr:colOff>101600</xdr:colOff>
      <xdr:row>78</xdr:row>
      <xdr:rowOff>44252</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31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60779</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309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118432</xdr:rowOff>
    </xdr:from>
    <xdr:to>
      <xdr:col>76</xdr:col>
      <xdr:colOff>165100</xdr:colOff>
      <xdr:row>78</xdr:row>
      <xdr:rowOff>48582</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32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65109</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3095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128584</xdr:rowOff>
    </xdr:from>
    <xdr:to>
      <xdr:col>72</xdr:col>
      <xdr:colOff>38100</xdr:colOff>
      <xdr:row>78</xdr:row>
      <xdr:rowOff>58734</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33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75261</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3105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132657</xdr:rowOff>
    </xdr:from>
    <xdr:to>
      <xdr:col>67</xdr:col>
      <xdr:colOff>101600</xdr:colOff>
      <xdr:row>78</xdr:row>
      <xdr:rowOff>62807</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334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79334</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109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161990</xdr:rowOff>
    </xdr:from>
    <xdr:to>
      <xdr:col>85</xdr:col>
      <xdr:colOff>126364</xdr:colOff>
      <xdr:row>98</xdr:row>
      <xdr:rowOff>139441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763940"/>
          <a:ext cx="1269" cy="1177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143268</xdr:rowOff>
    </xdr:from>
    <xdr:ext cx="378565"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9453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139441</xdr:rowOff>
    </xdr:from>
    <xdr:to>
      <xdr:col>86</xdr:col>
      <xdr:colOff>25400</xdr:colOff>
      <xdr:row>98</xdr:row>
      <xdr:rowOff>139441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941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108667</xdr:rowOff>
    </xdr:from>
    <xdr:ext cx="599010"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539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161990</xdr:rowOff>
    </xdr:from>
    <xdr:to>
      <xdr:col>86</xdr:col>
      <xdr:colOff>25400</xdr:colOff>
      <xdr:row>91</xdr:row>
      <xdr:rowOff>161990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763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87381</xdr:rowOff>
    </xdr:from>
    <xdr:to>
      <xdr:col>85</xdr:col>
      <xdr:colOff>127000</xdr:colOff>
      <xdr:row>97</xdr:row>
      <xdr:rowOff>6296</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5481300" y="16546581"/>
          <a:ext cx="838200" cy="90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166242</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796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16365</xdr:rowOff>
    </xdr:from>
    <xdr:to>
      <xdr:col>85</xdr:col>
      <xdr:colOff>177800</xdr:colOff>
      <xdr:row>98</xdr:row>
      <xdr:rowOff>117965</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6296</xdr:rowOff>
    </xdr:from>
    <xdr:to>
      <xdr:col>81</xdr:col>
      <xdr:colOff>50800</xdr:colOff>
      <xdr:row>97</xdr:row>
      <xdr:rowOff>56792</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4592300" y="16636946"/>
          <a:ext cx="889000" cy="50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30578</xdr:rowOff>
    </xdr:from>
    <xdr:to>
      <xdr:col>81</xdr:col>
      <xdr:colOff>101600</xdr:colOff>
      <xdr:row>98</xdr:row>
      <xdr:rowOff>132178</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83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123305</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92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56792</xdr:rowOff>
    </xdr:from>
    <xdr:to>
      <xdr:col>76</xdr:col>
      <xdr:colOff>114300</xdr:colOff>
      <xdr:row>97</xdr:row>
      <xdr:rowOff>64467</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3703300" y="16687442"/>
          <a:ext cx="889000" cy="7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39653</xdr:rowOff>
    </xdr:from>
    <xdr:to>
      <xdr:col>76</xdr:col>
      <xdr:colOff>165100</xdr:colOff>
      <xdr:row>98</xdr:row>
      <xdr:rowOff>141253</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84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132380</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934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64467</xdr:rowOff>
    </xdr:from>
    <xdr:to>
      <xdr:col>71</xdr:col>
      <xdr:colOff>177800</xdr:colOff>
      <xdr:row>97</xdr:row>
      <xdr:rowOff>132153</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2814300" y="16695117"/>
          <a:ext cx="889000" cy="67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42686</xdr:rowOff>
    </xdr:from>
    <xdr:to>
      <xdr:col>72</xdr:col>
      <xdr:colOff>38100</xdr:colOff>
      <xdr:row>98</xdr:row>
      <xdr:rowOff>144286</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84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135413</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93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40642</xdr:rowOff>
    </xdr:from>
    <xdr:to>
      <xdr:col>67</xdr:col>
      <xdr:colOff>101600</xdr:colOff>
      <xdr:row>98</xdr:row>
      <xdr:rowOff>142242</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84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133369</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935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36581</xdr:rowOff>
    </xdr:from>
    <xdr:to>
      <xdr:col>85</xdr:col>
      <xdr:colOff>177800</xdr:colOff>
      <xdr:row>96</xdr:row>
      <xdr:rowOff>138181</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49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59458</xdr:rowOff>
    </xdr:from>
    <xdr:ext cx="599010"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347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126946</xdr:rowOff>
    </xdr:from>
    <xdr:to>
      <xdr:col>81</xdr:col>
      <xdr:colOff>101600</xdr:colOff>
      <xdr:row>97</xdr:row>
      <xdr:rowOff>57096</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58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73623</xdr:rowOff>
    </xdr:from>
    <xdr:ext cx="59901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181795" y="16361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5992</xdr:rowOff>
    </xdr:from>
    <xdr:to>
      <xdr:col>76</xdr:col>
      <xdr:colOff>165100</xdr:colOff>
      <xdr:row>97</xdr:row>
      <xdr:rowOff>107592</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63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124119</xdr:rowOff>
    </xdr:from>
    <xdr:ext cx="59901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292795" y="16411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13667</xdr:rowOff>
    </xdr:from>
    <xdr:to>
      <xdr:col>72</xdr:col>
      <xdr:colOff>38100</xdr:colOff>
      <xdr:row>97</xdr:row>
      <xdr:rowOff>115267</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644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131794</xdr:rowOff>
    </xdr:from>
    <xdr:ext cx="59901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03795" y="16419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81353</xdr:rowOff>
    </xdr:from>
    <xdr:to>
      <xdr:col>67</xdr:col>
      <xdr:colOff>101600</xdr:colOff>
      <xdr:row>98</xdr:row>
      <xdr:rowOff>11503</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712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28030</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6487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7386</xdr:rowOff>
    </xdr:from>
    <xdr:to>
      <xdr:col>116</xdr:col>
      <xdr:colOff>62864</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322336"/>
          <a:ext cx="1269" cy="1332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125513</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9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7386</xdr:rowOff>
    </xdr:from>
    <xdr:to>
      <xdr:col>116</xdr:col>
      <xdr:colOff>152400</xdr:colOff>
      <xdr:row>31</xdr:row>
      <xdr:rowOff>7386</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322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111216</xdr:rowOff>
    </xdr:from>
    <xdr:to>
      <xdr:col>116</xdr:col>
      <xdr:colOff>63500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626316"/>
          <a:ext cx="838200" cy="28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104279</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276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81402</xdr:rowOff>
    </xdr:from>
    <xdr:to>
      <xdr:col>116</xdr:col>
      <xdr:colOff>114300</xdr:colOff>
      <xdr:row>38</xdr:row>
      <xdr:rowOff>11552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42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76926</xdr:rowOff>
    </xdr:from>
    <xdr:to>
      <xdr:col>111</xdr:col>
      <xdr:colOff>177800</xdr:colOff>
      <xdr:row>38</xdr:row>
      <xdr:rowOff>111216</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59202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144450</xdr:rowOff>
    </xdr:from>
    <xdr:to>
      <xdr:col>112</xdr:col>
      <xdr:colOff>38100</xdr:colOff>
      <xdr:row>38</xdr:row>
      <xdr:rowOff>74600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91127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76926</xdr:rowOff>
    </xdr:from>
    <xdr:to>
      <xdr:col>107</xdr:col>
      <xdr:colOff>50800</xdr:colOff>
      <xdr:row>38</xdr:row>
      <xdr:rowOff>139288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9545300" y="6592026"/>
          <a:ext cx="889000" cy="6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152039</xdr:rowOff>
    </xdr:from>
    <xdr:to>
      <xdr:col>107</xdr:col>
      <xdr:colOff>101600</xdr:colOff>
      <xdr:row>38</xdr:row>
      <xdr:rowOff>82189</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49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98716</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27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139288</xdr:rowOff>
    </xdr:from>
    <xdr:to>
      <xdr:col>102</xdr:col>
      <xdr:colOff>114300</xdr:colOff>
      <xdr:row>38</xdr:row>
      <xdr:rowOff>139288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6543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161183</xdr:rowOff>
    </xdr:from>
    <xdr:to>
      <xdr:col>102</xdr:col>
      <xdr:colOff>165100</xdr:colOff>
      <xdr:row>38</xdr:row>
      <xdr:rowOff>91333</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50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107860</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28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171287</xdr:rowOff>
    </xdr:from>
    <xdr:to>
      <xdr:col>98</xdr:col>
      <xdr:colOff>38100</xdr:colOff>
      <xdr:row>38</xdr:row>
      <xdr:rowOff>101437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51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117965</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290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60416</xdr:rowOff>
    </xdr:from>
    <xdr:to>
      <xdr:col>112</xdr:col>
      <xdr:colOff>38100</xdr:colOff>
      <xdr:row>38</xdr:row>
      <xdr:rowOff>162016</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575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153143</xdr:rowOff>
    </xdr:from>
    <xdr:ext cx="378565"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34017" y="66682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26126</xdr:rowOff>
    </xdr:from>
    <xdr:to>
      <xdr:col>107</xdr:col>
      <xdr:colOff>101600</xdr:colOff>
      <xdr:row>38</xdr:row>
      <xdr:rowOff>127726</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54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118853</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99428" y="6633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88488</xdr:rowOff>
    </xdr:from>
    <xdr:to>
      <xdr:col>102</xdr:col>
      <xdr:colOff>165100</xdr:colOff>
      <xdr:row>39</xdr:row>
      <xdr:rowOff>18638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603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9765</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420650" y="66963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88488</xdr:rowOff>
    </xdr:from>
    <xdr:to>
      <xdr:col>98</xdr:col>
      <xdr:colOff>38100</xdr:colOff>
      <xdr:row>39</xdr:row>
      <xdr:rowOff>18638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603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9765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531650" y="66963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31801</xdr:rowOff>
    </xdr:from>
    <xdr:to>
      <xdr:col>116</xdr:col>
      <xdr:colOff>62864</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775751"/>
          <a:ext cx="1269" cy="1438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149928</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55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31801</xdr:rowOff>
    </xdr:from>
    <xdr:to>
      <xdr:col>116</xdr:col>
      <xdr:colOff>152400</xdr:colOff>
      <xdr:row>51</xdr:row>
      <xdr:rowOff>31801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775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82272</xdr:rowOff>
    </xdr:from>
    <xdr:to>
      <xdr:col>116</xdr:col>
      <xdr:colOff>63500</xdr:colOff>
      <xdr:row>59</xdr:row>
      <xdr:rowOff>84232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197822"/>
          <a:ext cx="838200" cy="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139732</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912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116855</xdr:rowOff>
    </xdr:from>
    <xdr:to>
      <xdr:col>116</xdr:col>
      <xdr:colOff>114300</xdr:colOff>
      <xdr:row>59</xdr:row>
      <xdr:rowOff>47005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1006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84232</xdr:rowOff>
    </xdr:from>
    <xdr:to>
      <xdr:col>111</xdr:col>
      <xdr:colOff>177800</xdr:colOff>
      <xdr:row>59</xdr:row>
      <xdr:rowOff>89065</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199782"/>
          <a:ext cx="889000" cy="4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130129</xdr:rowOff>
    </xdr:from>
    <xdr:to>
      <xdr:col>112</xdr:col>
      <xdr:colOff>38100</xdr:colOff>
      <xdr:row>59</xdr:row>
      <xdr:rowOff>60279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10074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76806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849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86012</xdr:rowOff>
    </xdr:from>
    <xdr:to>
      <xdr:col>107</xdr:col>
      <xdr:colOff>50800</xdr:colOff>
      <xdr:row>59</xdr:row>
      <xdr:rowOff>89065</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201562"/>
          <a:ext cx="889000" cy="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128301</xdr:rowOff>
    </xdr:from>
    <xdr:to>
      <xdr:col>107</xdr:col>
      <xdr:colOff>101600</xdr:colOff>
      <xdr:row>59</xdr:row>
      <xdr:rowOff>58451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10072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74978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847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84607</xdr:rowOff>
    </xdr:from>
    <xdr:to>
      <xdr:col>102</xdr:col>
      <xdr:colOff>114300</xdr:colOff>
      <xdr:row>59</xdr:row>
      <xdr:rowOff>86012</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200157"/>
          <a:ext cx="889000" cy="1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131665</xdr:rowOff>
    </xdr:from>
    <xdr:to>
      <xdr:col>102</xdr:col>
      <xdr:colOff>165100</xdr:colOff>
      <xdr:row>59</xdr:row>
      <xdr:rowOff>61815</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100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78342</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85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125051</xdr:rowOff>
    </xdr:from>
    <xdr:to>
      <xdr:col>98</xdr:col>
      <xdr:colOff>38100</xdr:colOff>
      <xdr:row>59</xdr:row>
      <xdr:rowOff>55201</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10069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71728</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844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31472</xdr:rowOff>
    </xdr:from>
    <xdr:to>
      <xdr:col>116</xdr:col>
      <xdr:colOff>114300</xdr:colOff>
      <xdr:row>59</xdr:row>
      <xdr:rowOff>133072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4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117849</xdr:rowOff>
    </xdr:from>
    <xdr:ext cx="469744"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61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33432</xdr:rowOff>
    </xdr:from>
    <xdr:to>
      <xdr:col>112</xdr:col>
      <xdr:colOff>38100</xdr:colOff>
      <xdr:row>59</xdr:row>
      <xdr:rowOff>135032</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48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126159</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4017" y="10241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38265</xdr:rowOff>
    </xdr:from>
    <xdr:to>
      <xdr:col>107</xdr:col>
      <xdr:colOff>101600</xdr:colOff>
      <xdr:row>59</xdr:row>
      <xdr:rowOff>139865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5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130992</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45017" y="102465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35212</xdr:rowOff>
    </xdr:from>
    <xdr:to>
      <xdr:col>102</xdr:col>
      <xdr:colOff>165100</xdr:colOff>
      <xdr:row>59</xdr:row>
      <xdr:rowOff>136812</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50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127939</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6017" y="10243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33807</xdr:rowOff>
    </xdr:from>
    <xdr:to>
      <xdr:col>98</xdr:col>
      <xdr:colOff>38100</xdr:colOff>
      <xdr:row>59</xdr:row>
      <xdr:rowOff>135407</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4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126534</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7017" y="102420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140271</xdr:rowOff>
    </xdr:from>
    <xdr:to>
      <xdr:col>116</xdr:col>
      <xdr:colOff>62864</xdr:colOff>
      <xdr:row>78</xdr:row>
      <xdr:rowOff>69481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1970321"/>
          <a:ext cx="1269" cy="1472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73308</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44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69481</xdr:rowOff>
    </xdr:from>
    <xdr:to>
      <xdr:col>116</xdr:col>
      <xdr:colOff>152400</xdr:colOff>
      <xdr:row>78</xdr:row>
      <xdr:rowOff>69481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442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86948</xdr:rowOff>
    </xdr:from>
    <xdr:ext cx="599010"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745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140271</xdr:rowOff>
    </xdr:from>
    <xdr:to>
      <xdr:col>116</xdr:col>
      <xdr:colOff>152400</xdr:colOff>
      <xdr:row>69</xdr:row>
      <xdr:rowOff>140271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1970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124803</xdr:rowOff>
    </xdr:from>
    <xdr:to>
      <xdr:col>116</xdr:col>
      <xdr:colOff>63500</xdr:colOff>
      <xdr:row>75</xdr:row>
      <xdr:rowOff>11132</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812103"/>
          <a:ext cx="838200" cy="57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23665</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8824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45238</xdr:rowOff>
    </xdr:from>
    <xdr:to>
      <xdr:col>116</xdr:col>
      <xdr:colOff>114300</xdr:colOff>
      <xdr:row>75</xdr:row>
      <xdr:rowOff>146838</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11132</xdr:rowOff>
    </xdr:from>
    <xdr:to>
      <xdr:col>111</xdr:col>
      <xdr:colOff>177800</xdr:colOff>
      <xdr:row>75</xdr:row>
      <xdr:rowOff>64357</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869882"/>
          <a:ext cx="889000" cy="53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71793</xdr:rowOff>
    </xdr:from>
    <xdr:to>
      <xdr:col>112</xdr:col>
      <xdr:colOff>38100</xdr:colOff>
      <xdr:row>75</xdr:row>
      <xdr:rowOff>1943</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759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18470</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534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31896</xdr:rowOff>
    </xdr:from>
    <xdr:to>
      <xdr:col>107</xdr:col>
      <xdr:colOff>50800</xdr:colOff>
      <xdr:row>75</xdr:row>
      <xdr:rowOff>64357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9545300" y="12890646"/>
          <a:ext cx="889000" cy="3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46875</xdr:rowOff>
    </xdr:from>
    <xdr:to>
      <xdr:col>107</xdr:col>
      <xdr:colOff>101600</xdr:colOff>
      <xdr:row>74</xdr:row>
      <xdr:rowOff>148475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734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165002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509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27724</xdr:rowOff>
    </xdr:from>
    <xdr:to>
      <xdr:col>102</xdr:col>
      <xdr:colOff>114300</xdr:colOff>
      <xdr:row>75</xdr:row>
      <xdr:rowOff>31896</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18656300" y="12886474"/>
          <a:ext cx="889000" cy="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29102</xdr:rowOff>
    </xdr:from>
    <xdr:to>
      <xdr:col>102</xdr:col>
      <xdr:colOff>165100</xdr:colOff>
      <xdr:row>74</xdr:row>
      <xdr:rowOff>130702</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71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147229</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491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11271</xdr:rowOff>
    </xdr:from>
    <xdr:to>
      <xdr:col>98</xdr:col>
      <xdr:colOff>38100</xdr:colOff>
      <xdr:row>74</xdr:row>
      <xdr:rowOff>112871</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698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129398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473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74003</xdr:rowOff>
    </xdr:from>
    <xdr:to>
      <xdr:col>116</xdr:col>
      <xdr:colOff>114300</xdr:colOff>
      <xdr:row>75</xdr:row>
      <xdr:rowOff>4153</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761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96880</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612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131782</xdr:rowOff>
    </xdr:from>
    <xdr:to>
      <xdr:col>112</xdr:col>
      <xdr:colOff>38100</xdr:colOff>
      <xdr:row>75</xdr:row>
      <xdr:rowOff>61932</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81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53059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911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13557</xdr:rowOff>
    </xdr:from>
    <xdr:to>
      <xdr:col>107</xdr:col>
      <xdr:colOff>101600</xdr:colOff>
      <xdr:row>75</xdr:row>
      <xdr:rowOff>115157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87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106284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965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152546</xdr:rowOff>
    </xdr:from>
    <xdr:to>
      <xdr:col>102</xdr:col>
      <xdr:colOff>165100</xdr:colOff>
      <xdr:row>75</xdr:row>
      <xdr:rowOff>82696</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83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73823</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932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148374</xdr:rowOff>
    </xdr:from>
    <xdr:to>
      <xdr:col>98</xdr:col>
      <xdr:colOff>38100</xdr:colOff>
      <xdr:row>75</xdr:row>
      <xdr:rowOff>78524</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835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69651</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92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0" name="前年度繰上充用金グラフ枠">
          <a:extLst>
            <a:ext uri="{FF2B5EF4-FFF2-40B4-BE49-F238E27FC236}">
              <a16:creationId xmlns:a16="http://schemas.microsoft.com/office/drawing/2014/main" id="{00000000-0008-0000-0600-00008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168021</xdr:rowOff>
    </xdr:from>
    <xdr:to>
      <xdr:col>116</xdr:col>
      <xdr:colOff>62864</xdr:colOff>
      <xdr:row>99</xdr:row>
      <xdr:rowOff>44450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flipV="1">
          <a:off x="22159595" y="15598521"/>
          <a:ext cx="1269" cy="141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92219</xdr:rowOff>
    </xdr:from>
    <xdr:ext cx="249299" cy="259045"/>
    <xdr:sp macro="" textlink="">
      <xdr:nvSpPr>
        <xdr:cNvPr id="912" name="前年度繰上充用金最小値テキスト">
          <a:extLst>
            <a:ext uri="{FF2B5EF4-FFF2-40B4-BE49-F238E27FC236}">
              <a16:creationId xmlns:a16="http://schemas.microsoft.com/office/drawing/2014/main" id="{00000000-0008-0000-0600-000090030000}"/>
            </a:ext>
          </a:extLst>
        </xdr:cNvPr>
        <xdr:cNvSpPr txBox="1"/>
      </xdr:nvSpPr>
      <xdr:spPr>
        <a:xfrm>
          <a:off x="22212300" y="17065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114698</xdr:rowOff>
    </xdr:from>
    <xdr:ext cx="534377" cy="259045"/>
    <xdr:sp macro="" textlink="">
      <xdr:nvSpPr>
        <xdr:cNvPr id="914" name="前年度繰上充用金最大値テキスト">
          <a:extLst>
            <a:ext uri="{FF2B5EF4-FFF2-40B4-BE49-F238E27FC236}">
              <a16:creationId xmlns:a16="http://schemas.microsoft.com/office/drawing/2014/main" id="{00000000-0008-0000-0600-000092030000}"/>
            </a:ext>
          </a:extLst>
        </xdr:cNvPr>
        <xdr:cNvSpPr txBox="1"/>
      </xdr:nvSpPr>
      <xdr:spPr>
        <a:xfrm>
          <a:off x="22212300" y="1537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168021</xdr:rowOff>
    </xdr:from>
    <xdr:to>
      <xdr:col>116</xdr:col>
      <xdr:colOff>152400</xdr:colOff>
      <xdr:row>90</xdr:row>
      <xdr:rowOff>168021</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2072600" y="15598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9669</xdr:rowOff>
    </xdr:from>
    <xdr:ext cx="313932" cy="259045"/>
    <xdr:sp macro="" textlink="">
      <xdr:nvSpPr>
        <xdr:cNvPr id="917" name="前年度繰上充用金平均値テキスト">
          <a:extLst>
            <a:ext uri="{FF2B5EF4-FFF2-40B4-BE49-F238E27FC236}">
              <a16:creationId xmlns:a16="http://schemas.microsoft.com/office/drawing/2014/main" id="{00000000-0008-0000-0600-000095030000}"/>
            </a:ext>
          </a:extLst>
        </xdr:cNvPr>
        <xdr:cNvSpPr txBox="1"/>
      </xdr:nvSpPr>
      <xdr:spPr>
        <a:xfrm>
          <a:off x="22212300" y="1681176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158242</xdr:rowOff>
    </xdr:from>
    <xdr:to>
      <xdr:col>116</xdr:col>
      <xdr:colOff>114300</xdr:colOff>
      <xdr:row>99</xdr:row>
      <xdr:rowOff>88392</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2110700" y="1696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156972</xdr:rowOff>
    </xdr:from>
    <xdr:to>
      <xdr:col>112</xdr:col>
      <xdr:colOff>38100</xdr:colOff>
      <xdr:row>99</xdr:row>
      <xdr:rowOff>87122</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212725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103649</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66333" y="16734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22" name="直線コネクタ 921">
          <a:extLst>
            <a:ext uri="{FF2B5EF4-FFF2-40B4-BE49-F238E27FC236}">
              <a16:creationId xmlns:a16="http://schemas.microsoft.com/office/drawing/2014/main" id="{00000000-0008-0000-0600-00009A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156718</xdr:rowOff>
    </xdr:from>
    <xdr:to>
      <xdr:col>107</xdr:col>
      <xdr:colOff>101600</xdr:colOff>
      <xdr:row>99</xdr:row>
      <xdr:rowOff>86868</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20383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103395</xdr:rowOff>
    </xdr:from>
    <xdr:ext cx="313932"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77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25" name="直線コネクタ 924">
          <a:extLst>
            <a:ext uri="{FF2B5EF4-FFF2-40B4-BE49-F238E27FC236}">
              <a16:creationId xmlns:a16="http://schemas.microsoft.com/office/drawing/2014/main" id="{00000000-0008-0000-0600-00009D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157353</xdr:rowOff>
    </xdr:from>
    <xdr:to>
      <xdr:col>102</xdr:col>
      <xdr:colOff>165100</xdr:colOff>
      <xdr:row>99</xdr:row>
      <xdr:rowOff>87503</xdr:rowOff>
    </xdr:to>
    <xdr:sp macro="" textlink="">
      <xdr:nvSpPr>
        <xdr:cNvPr id="926" name="フローチャート: 判断 925">
          <a:extLst>
            <a:ext uri="{FF2B5EF4-FFF2-40B4-BE49-F238E27FC236}">
              <a16:creationId xmlns:a16="http://schemas.microsoft.com/office/drawing/2014/main" id="{00000000-0008-0000-0600-00009E030000}"/>
            </a:ext>
          </a:extLst>
        </xdr:cNvPr>
        <xdr:cNvSpPr/>
      </xdr:nvSpPr>
      <xdr:spPr>
        <a:xfrm>
          <a:off x="19494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104030</xdr:rowOff>
    </xdr:from>
    <xdr:ext cx="313932"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88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158114</xdr:rowOff>
    </xdr:from>
    <xdr:to>
      <xdr:col>98</xdr:col>
      <xdr:colOff>38100</xdr:colOff>
      <xdr:row>99</xdr:row>
      <xdr:rowOff>88264</xdr:rowOff>
    </xdr:to>
    <xdr:sp macro="" textlink="">
      <xdr:nvSpPr>
        <xdr:cNvPr id="928" name="フローチャート: 判断 927">
          <a:extLst>
            <a:ext uri="{FF2B5EF4-FFF2-40B4-BE49-F238E27FC236}">
              <a16:creationId xmlns:a16="http://schemas.microsoft.com/office/drawing/2014/main" id="{00000000-0008-0000-0600-0000A0030000}"/>
            </a:ext>
          </a:extLst>
        </xdr:cNvPr>
        <xdr:cNvSpPr/>
      </xdr:nvSpPr>
      <xdr:spPr>
        <a:xfrm>
          <a:off x="18605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104791</xdr:rowOff>
    </xdr:from>
    <xdr:ext cx="313932"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99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136669</xdr:rowOff>
    </xdr:from>
    <xdr:ext cx="249299" cy="259045"/>
    <xdr:sp macro="" textlink="">
      <xdr:nvSpPr>
        <xdr:cNvPr id="936" name="前年度繰上充用金該当値テキスト">
          <a:extLst>
            <a:ext uri="{FF2B5EF4-FFF2-40B4-BE49-F238E27FC236}">
              <a16:creationId xmlns:a16="http://schemas.microsoft.com/office/drawing/2014/main" id="{00000000-0008-0000-0600-0000A8030000}"/>
            </a:ext>
          </a:extLst>
        </xdr:cNvPr>
        <xdr:cNvSpPr txBox="1"/>
      </xdr:nvSpPr>
      <xdr:spPr>
        <a:xfrm>
          <a:off x="22212300" y="16938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9" name="楕円 938">
          <a:extLst>
            <a:ext uri="{FF2B5EF4-FFF2-40B4-BE49-F238E27FC236}">
              <a16:creationId xmlns:a16="http://schemas.microsoft.com/office/drawing/2014/main" id="{00000000-0008-0000-0600-0000AB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41" name="楕円 940">
          <a:extLst>
            <a:ext uri="{FF2B5EF4-FFF2-40B4-BE49-F238E27FC236}">
              <a16:creationId xmlns:a16="http://schemas.microsoft.com/office/drawing/2014/main" id="{00000000-0008-0000-0600-0000AD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43" name="楕円 942">
          <a:extLst>
            <a:ext uri="{FF2B5EF4-FFF2-40B4-BE49-F238E27FC236}">
              <a16:creationId xmlns:a16="http://schemas.microsoft.com/office/drawing/2014/main" id="{00000000-0008-0000-0600-0000AF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44" name="テキスト ボックス 943">
          <a:extLst>
            <a:ext uri="{FF2B5EF4-FFF2-40B4-BE49-F238E27FC236}">
              <a16:creationId xmlns:a16="http://schemas.microsoft.com/office/drawing/2014/main" id="{00000000-0008-0000-0600-0000B0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6" name="正方形/長方形 945">
          <a:extLst>
            <a:ext uri="{FF2B5EF4-FFF2-40B4-BE49-F238E27FC236}">
              <a16:creationId xmlns:a16="http://schemas.microsoft.com/office/drawing/2014/main" id="{00000000-0008-0000-0600-0000B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7" name="テキスト ボックス 946">
          <a:extLst>
            <a:ext uri="{FF2B5EF4-FFF2-40B4-BE49-F238E27FC236}">
              <a16:creationId xmlns:a16="http://schemas.microsoft.com/office/drawing/2014/main" id="{00000000-0008-0000-0600-0000B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物件費は、住民一人当たり</a:t>
          </a:r>
          <a:r>
            <a:rPr kumimoji="1" lang="en-US" altLang="ja-JP" sz="1300">
              <a:latin typeface="ＭＳ Ｐゴシック" panose="020B0600070205080204" pitchFamily="50" charset="-128"/>
              <a:ea typeface="ＭＳ Ｐゴシック" panose="020B0600070205080204" pitchFamily="50" charset="-128"/>
            </a:rPr>
            <a:t>183,587</a:t>
          </a:r>
          <a:r>
            <a:rPr kumimoji="1" lang="ja-JP" altLang="en-US" sz="1300">
              <a:latin typeface="ＭＳ Ｐゴシック" panose="020B0600070205080204" pitchFamily="50" charset="-128"/>
              <a:ea typeface="ＭＳ Ｐゴシック" panose="020B0600070205080204" pitchFamily="50" charset="-128"/>
            </a:rPr>
            <a:t>円となっており、類似団体の中でも一人当たりコストが上位の状況となっている。主な要因として、ふるさと納税事業の事業拡充が考えられる。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扶助費は、住民一人当たり</a:t>
          </a:r>
          <a:r>
            <a:rPr kumimoji="1" lang="en-US" altLang="ja-JP" sz="1300">
              <a:latin typeface="ＭＳ Ｐゴシック" panose="020B0600070205080204" pitchFamily="50" charset="-128"/>
              <a:ea typeface="ＭＳ Ｐゴシック" panose="020B0600070205080204" pitchFamily="50" charset="-128"/>
            </a:rPr>
            <a:t>154,963</a:t>
          </a:r>
          <a:r>
            <a:rPr kumimoji="1" lang="ja-JP" altLang="en-US" sz="1300">
              <a:latin typeface="ＭＳ Ｐゴシック" panose="020B0600070205080204" pitchFamily="50" charset="-128"/>
              <a:ea typeface="ＭＳ Ｐゴシック" panose="020B0600070205080204" pitchFamily="50" charset="-128"/>
            </a:rPr>
            <a:t>円となっており、類似団体の中でも一人当たりコストが上位の状況となっている。これは本市が高齢者の増加と子育て支援の充実に重点的に取り組んできたことによるもの及び新型コロナウイルス感染症関連の給付金事業等の増加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普通建設事業は、住民一人当たり</a:t>
          </a:r>
          <a:r>
            <a:rPr kumimoji="1" lang="en-US" altLang="ja-JP" sz="1300">
              <a:latin typeface="ＭＳ Ｐゴシック" panose="020B0600070205080204" pitchFamily="50" charset="-128"/>
              <a:ea typeface="ＭＳ Ｐゴシック" panose="020B0600070205080204" pitchFamily="50" charset="-128"/>
            </a:rPr>
            <a:t>119,731</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円となっており、類似団体と比較すると依然として高い水準となっている。活動火山周辺地域防災営農対策事業や畜産クラスター事業等により普通建設事業が増加したことによる。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積立金は、住民一人当たり</a:t>
          </a:r>
          <a:r>
            <a:rPr kumimoji="1" lang="en-US" altLang="ja-JP" sz="1300">
              <a:latin typeface="ＭＳ Ｐゴシック" panose="020B0600070205080204" pitchFamily="50" charset="-128"/>
              <a:ea typeface="ＭＳ Ｐゴシック" panose="020B0600070205080204" pitchFamily="50" charset="-128"/>
            </a:rPr>
            <a:t>172,887</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円となっており、類似団体と比較すると高い水準となっている。これは、ふるさと納税制度を活用した寄附金を基金へ積み立てたことによるものである。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今後も事務事業の見直しや歳出の抑制を行い、住民一人当たりのコストを下げることで持続可能な財政運営を図る。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30,646
30,214
290.28
34,269,566
33,695,346
429,592
11,211,305
22,178,798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15.3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22542</xdr:rowOff>
    </xdr:from>
    <xdr:to>
      <xdr:col>24</xdr:col>
      <xdr:colOff>62865</xdr:colOff>
      <xdr:row>38</xdr:row>
      <xdr:rowOff>15113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7492"/>
          <a:ext cx="1270" cy="1192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18940</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34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15113</xdr:rowOff>
    </xdr:from>
    <xdr:to>
      <xdr:col>24</xdr:col>
      <xdr:colOff>152400</xdr:colOff>
      <xdr:row>38</xdr:row>
      <xdr:rowOff>15113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30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140669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22542</xdr:rowOff>
    </xdr:from>
    <xdr:to>
      <xdr:col>24</xdr:col>
      <xdr:colOff>152400</xdr:colOff>
      <xdr:row>31</xdr:row>
      <xdr:rowOff>22542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7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49593</xdr:rowOff>
    </xdr:from>
    <xdr:to>
      <xdr:col>24</xdr:col>
      <xdr:colOff>63500</xdr:colOff>
      <xdr:row>35</xdr:row>
      <xdr:rowOff>74930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050343"/>
          <a:ext cx="838200" cy="2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104093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04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125666</xdr:rowOff>
    </xdr:from>
    <xdr:to>
      <xdr:col>24</xdr:col>
      <xdr:colOff>114300</xdr:colOff>
      <xdr:row>36</xdr:row>
      <xdr:rowOff>55816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67120</xdr:rowOff>
    </xdr:from>
    <xdr:to>
      <xdr:col>19</xdr:col>
      <xdr:colOff>177800</xdr:colOff>
      <xdr:row>35</xdr:row>
      <xdr:rowOff>49593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896420"/>
          <a:ext cx="889000" cy="153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86233</xdr:rowOff>
    </xdr:from>
    <xdr:to>
      <xdr:col>20</xdr:col>
      <xdr:colOff>38100</xdr:colOff>
      <xdr:row>36</xdr:row>
      <xdr:rowOff>16383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7510</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67120</xdr:rowOff>
    </xdr:from>
    <xdr:to>
      <xdr:col>15</xdr:col>
      <xdr:colOff>50800</xdr:colOff>
      <xdr:row>35</xdr:row>
      <xdr:rowOff>49784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896420"/>
          <a:ext cx="889000" cy="15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81280</xdr:rowOff>
    </xdr:from>
    <xdr:to>
      <xdr:col>15</xdr:col>
      <xdr:colOff>101600</xdr:colOff>
      <xdr:row>36</xdr:row>
      <xdr:rowOff>11430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2557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49784</xdr:rowOff>
    </xdr:from>
    <xdr:to>
      <xdr:col>10</xdr:col>
      <xdr:colOff>114300</xdr:colOff>
      <xdr:row>35</xdr:row>
      <xdr:rowOff>91313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50534"/>
          <a:ext cx="889000" cy="4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86614</xdr:rowOff>
    </xdr:from>
    <xdr:to>
      <xdr:col>10</xdr:col>
      <xdr:colOff>165100</xdr:colOff>
      <xdr:row>36</xdr:row>
      <xdr:rowOff>16764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7891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92520</xdr:rowOff>
    </xdr:from>
    <xdr:to>
      <xdr:col>6</xdr:col>
      <xdr:colOff>38100</xdr:colOff>
      <xdr:row>36</xdr:row>
      <xdr:rowOff>22670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13797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8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24130</xdr:rowOff>
    </xdr:from>
    <xdr:to>
      <xdr:col>24</xdr:col>
      <xdr:colOff>114300</xdr:colOff>
      <xdr:row>35</xdr:row>
      <xdr:rowOff>125730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47007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76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170243</xdr:rowOff>
    </xdr:from>
    <xdr:to>
      <xdr:col>20</xdr:col>
      <xdr:colOff>38100</xdr:colOff>
      <xdr:row>35</xdr:row>
      <xdr:rowOff>100393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9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116920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774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16320</xdr:rowOff>
    </xdr:from>
    <xdr:to>
      <xdr:col>15</xdr:col>
      <xdr:colOff>101600</xdr:colOff>
      <xdr:row>34</xdr:row>
      <xdr:rowOff>117920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4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134447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62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170434</xdr:rowOff>
    </xdr:from>
    <xdr:to>
      <xdr:col>10</xdr:col>
      <xdr:colOff>165100</xdr:colOff>
      <xdr:row>35</xdr:row>
      <xdr:rowOff>100584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99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117111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74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40513</xdr:rowOff>
    </xdr:from>
    <xdr:to>
      <xdr:col>6</xdr:col>
      <xdr:colOff>38100</xdr:colOff>
      <xdr:row>35</xdr:row>
      <xdr:rowOff>142113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4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158640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16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74706</xdr:rowOff>
    </xdr:from>
    <xdr:to>
      <xdr:col>24</xdr:col>
      <xdr:colOff>62865</xdr:colOff>
      <xdr:row>58</xdr:row>
      <xdr:rowOff>58538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47206"/>
          <a:ext cx="1270" cy="1355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62365</xdr:rowOff>
    </xdr:from>
    <xdr:ext cx="599010"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06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58538</xdr:rowOff>
    </xdr:from>
    <xdr:to>
      <xdr:col>24</xdr:col>
      <xdr:colOff>152400</xdr:colOff>
      <xdr:row>58</xdr:row>
      <xdr:rowOff>58538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02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21383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422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959,804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74706</xdr:rowOff>
    </xdr:from>
    <xdr:to>
      <xdr:col>24</xdr:col>
      <xdr:colOff>152400</xdr:colOff>
      <xdr:row>50</xdr:row>
      <xdr:rowOff>74706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47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31595</xdr:rowOff>
    </xdr:from>
    <xdr:to>
      <xdr:col>24</xdr:col>
      <xdr:colOff>63500</xdr:colOff>
      <xdr:row>57</xdr:row>
      <xdr:rowOff>100778</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632795"/>
          <a:ext cx="838200" cy="240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25338</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97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46911</xdr:rowOff>
    </xdr:from>
    <xdr:to>
      <xdr:col>24</xdr:col>
      <xdr:colOff>114300</xdr:colOff>
      <xdr:row>57</xdr:row>
      <xdr:rowOff>148511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100778</xdr:rowOff>
    </xdr:from>
    <xdr:to>
      <xdr:col>19</xdr:col>
      <xdr:colOff>177800</xdr:colOff>
      <xdr:row>57</xdr:row>
      <xdr:rowOff>143222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873428"/>
          <a:ext cx="889000" cy="42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53635</xdr:rowOff>
    </xdr:from>
    <xdr:to>
      <xdr:col>20</xdr:col>
      <xdr:colOff>38100</xdr:colOff>
      <xdr:row>58</xdr:row>
      <xdr:rowOff>155235</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99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146362</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10090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142601</xdr:rowOff>
    </xdr:from>
    <xdr:to>
      <xdr:col>15</xdr:col>
      <xdr:colOff>50800</xdr:colOff>
      <xdr:row>57</xdr:row>
      <xdr:rowOff>143222</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915251"/>
          <a:ext cx="889000" cy="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73656</xdr:rowOff>
    </xdr:from>
    <xdr:to>
      <xdr:col>15</xdr:col>
      <xdr:colOff>101600</xdr:colOff>
      <xdr:row>59</xdr:row>
      <xdr:rowOff>3806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1001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166383</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10110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142601</xdr:rowOff>
    </xdr:from>
    <xdr:to>
      <xdr:col>10</xdr:col>
      <xdr:colOff>114300</xdr:colOff>
      <xdr:row>58</xdr:row>
      <xdr:rowOff>30511</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915251"/>
          <a:ext cx="889000" cy="59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74802</xdr:rowOff>
    </xdr:from>
    <xdr:to>
      <xdr:col>10</xdr:col>
      <xdr:colOff>165100</xdr:colOff>
      <xdr:row>59</xdr:row>
      <xdr:rowOff>4952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1001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167529</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10111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79988</xdr:rowOff>
    </xdr:from>
    <xdr:to>
      <xdr:col>6</xdr:col>
      <xdr:colOff>38100</xdr:colOff>
      <xdr:row>59</xdr:row>
      <xdr:rowOff>10138</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1002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1265</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116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152245</xdr:rowOff>
    </xdr:from>
    <xdr:to>
      <xdr:col>24</xdr:col>
      <xdr:colOff>114300</xdr:colOff>
      <xdr:row>56</xdr:row>
      <xdr:rowOff>82395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58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3672</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433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49978</xdr:rowOff>
    </xdr:from>
    <xdr:to>
      <xdr:col>20</xdr:col>
      <xdr:colOff>38100</xdr:colOff>
      <xdr:row>57</xdr:row>
      <xdr:rowOff>151578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2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168105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597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92422</xdr:rowOff>
    </xdr:from>
    <xdr:to>
      <xdr:col>15</xdr:col>
      <xdr:colOff>101600</xdr:colOff>
      <xdr:row>58</xdr:row>
      <xdr:rowOff>22572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6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39099</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640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91801</xdr:rowOff>
    </xdr:from>
    <xdr:to>
      <xdr:col>10</xdr:col>
      <xdr:colOff>165100</xdr:colOff>
      <xdr:row>58</xdr:row>
      <xdr:rowOff>21951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64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38478</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639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151161</xdr:rowOff>
    </xdr:from>
    <xdr:to>
      <xdr:col>6</xdr:col>
      <xdr:colOff>38100</xdr:colOff>
      <xdr:row>58</xdr:row>
      <xdr:rowOff>81311</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2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97838</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69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23256</xdr:rowOff>
    </xdr:from>
    <xdr:to>
      <xdr:col>24</xdr:col>
      <xdr:colOff>62865</xdr:colOff>
      <xdr:row>78</xdr:row>
      <xdr:rowOff>42033</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96206"/>
          <a:ext cx="1270" cy="1218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45860</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18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42033</xdr:rowOff>
    </xdr:from>
    <xdr:to>
      <xdr:col>24</xdr:col>
      <xdr:colOff>152400</xdr:colOff>
      <xdr:row>78</xdr:row>
      <xdr:rowOff>42033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5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141383</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71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387,969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23256</xdr:rowOff>
    </xdr:from>
    <xdr:to>
      <xdr:col>24</xdr:col>
      <xdr:colOff>152400</xdr:colOff>
      <xdr:row>71</xdr:row>
      <xdr:rowOff>23256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96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158592</xdr:rowOff>
    </xdr:from>
    <xdr:to>
      <xdr:col>24</xdr:col>
      <xdr:colOff>63500</xdr:colOff>
      <xdr:row>75</xdr:row>
      <xdr:rowOff>32016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2845892"/>
          <a:ext cx="838200" cy="4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4554</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0347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26127</xdr:rowOff>
    </xdr:from>
    <xdr:to>
      <xdr:col>24</xdr:col>
      <xdr:colOff>114300</xdr:colOff>
      <xdr:row>76</xdr:row>
      <xdr:rowOff>127727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158592</xdr:rowOff>
    </xdr:from>
    <xdr:to>
      <xdr:col>19</xdr:col>
      <xdr:colOff>177800</xdr:colOff>
      <xdr:row>75</xdr:row>
      <xdr:rowOff>43149</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845892"/>
          <a:ext cx="889000" cy="5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40798</xdr:rowOff>
    </xdr:from>
    <xdr:to>
      <xdr:col>20</xdr:col>
      <xdr:colOff>38100</xdr:colOff>
      <xdr:row>76</xdr:row>
      <xdr:rowOff>142398</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133525</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163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43149</xdr:rowOff>
    </xdr:from>
    <xdr:to>
      <xdr:col>15</xdr:col>
      <xdr:colOff>50800</xdr:colOff>
      <xdr:row>75</xdr:row>
      <xdr:rowOff>77260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901899"/>
          <a:ext cx="889000" cy="34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63946</xdr:rowOff>
    </xdr:from>
    <xdr:to>
      <xdr:col>15</xdr:col>
      <xdr:colOff>101600</xdr:colOff>
      <xdr:row>76</xdr:row>
      <xdr:rowOff>165546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9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156673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18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37676</xdr:rowOff>
    </xdr:from>
    <xdr:to>
      <xdr:col>10</xdr:col>
      <xdr:colOff>114300</xdr:colOff>
      <xdr:row>75</xdr:row>
      <xdr:rowOff>77260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1130300" y="12896426"/>
          <a:ext cx="889000" cy="3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73740</xdr:rowOff>
    </xdr:from>
    <xdr:to>
      <xdr:col>10</xdr:col>
      <xdr:colOff>165100</xdr:colOff>
      <xdr:row>77</xdr:row>
      <xdr:rowOff>3890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0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166467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96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80090</xdr:rowOff>
    </xdr:from>
    <xdr:to>
      <xdr:col>6</xdr:col>
      <xdr:colOff>38100</xdr:colOff>
      <xdr:row>77</xdr:row>
      <xdr:rowOff>10240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11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1367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20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152666</xdr:rowOff>
    </xdr:from>
    <xdr:to>
      <xdr:col>24</xdr:col>
      <xdr:colOff>114300</xdr:colOff>
      <xdr:row>75</xdr:row>
      <xdr:rowOff>82816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83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4093</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691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107792</xdr:rowOff>
    </xdr:from>
    <xdr:to>
      <xdr:col>20</xdr:col>
      <xdr:colOff>38100</xdr:colOff>
      <xdr:row>75</xdr:row>
      <xdr:rowOff>37942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79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54469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57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163799</xdr:rowOff>
    </xdr:from>
    <xdr:to>
      <xdr:col>15</xdr:col>
      <xdr:colOff>101600</xdr:colOff>
      <xdr:row>75</xdr:row>
      <xdr:rowOff>93949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85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110476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626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26460</xdr:rowOff>
    </xdr:from>
    <xdr:to>
      <xdr:col>10</xdr:col>
      <xdr:colOff>165100</xdr:colOff>
      <xdr:row>75</xdr:row>
      <xdr:rowOff>128060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88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144587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60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158326</xdr:rowOff>
    </xdr:from>
    <xdr:to>
      <xdr:col>6</xdr:col>
      <xdr:colOff>38100</xdr:colOff>
      <xdr:row>75</xdr:row>
      <xdr:rowOff>88476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84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105003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620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39072</xdr:rowOff>
    </xdr:from>
    <xdr:to>
      <xdr:col>24</xdr:col>
      <xdr:colOff>62865</xdr:colOff>
      <xdr:row>98</xdr:row>
      <xdr:rowOff>33282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469572"/>
          <a:ext cx="1270" cy="1365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37109</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39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33282</xdr:rowOff>
    </xdr:from>
    <xdr:to>
      <xdr:col>24</xdr:col>
      <xdr:colOff>152400</xdr:colOff>
      <xdr:row>98</xdr:row>
      <xdr:rowOff>33282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35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157199</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44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147,244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39072</xdr:rowOff>
    </xdr:from>
    <xdr:to>
      <xdr:col>24</xdr:col>
      <xdr:colOff>152400</xdr:colOff>
      <xdr:row>90</xdr:row>
      <xdr:rowOff>39072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46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37897</xdr:rowOff>
    </xdr:from>
    <xdr:to>
      <xdr:col>24</xdr:col>
      <xdr:colOff>63500</xdr:colOff>
      <xdr:row>97</xdr:row>
      <xdr:rowOff>55848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668547"/>
          <a:ext cx="838200" cy="17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136194</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2524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113317</xdr:rowOff>
    </xdr:from>
    <xdr:to>
      <xdr:col>24</xdr:col>
      <xdr:colOff>114300</xdr:colOff>
      <xdr:row>96</xdr:row>
      <xdr:rowOff>43467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40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30570</xdr:rowOff>
    </xdr:from>
    <xdr:to>
      <xdr:col>19</xdr:col>
      <xdr:colOff>177800</xdr:colOff>
      <xdr:row>97</xdr:row>
      <xdr:rowOff>37897</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661220"/>
          <a:ext cx="889000" cy="7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128197</xdr:rowOff>
    </xdr:from>
    <xdr:to>
      <xdr:col>20</xdr:col>
      <xdr:colOff>38100</xdr:colOff>
      <xdr:row>96</xdr:row>
      <xdr:rowOff>58347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41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74874</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191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30570</xdr:rowOff>
    </xdr:from>
    <xdr:to>
      <xdr:col>15</xdr:col>
      <xdr:colOff>50800</xdr:colOff>
      <xdr:row>97</xdr:row>
      <xdr:rowOff>43711</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661220"/>
          <a:ext cx="889000" cy="13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154225</xdr:rowOff>
    </xdr:from>
    <xdr:to>
      <xdr:col>15</xdr:col>
      <xdr:colOff>101600</xdr:colOff>
      <xdr:row>96</xdr:row>
      <xdr:rowOff>84375</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44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100902</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21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43711</xdr:rowOff>
    </xdr:from>
    <xdr:to>
      <xdr:col>10</xdr:col>
      <xdr:colOff>114300</xdr:colOff>
      <xdr:row>97</xdr:row>
      <xdr:rowOff>69672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674361"/>
          <a:ext cx="889000" cy="2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152843</xdr:rowOff>
    </xdr:from>
    <xdr:to>
      <xdr:col>10</xdr:col>
      <xdr:colOff>165100</xdr:colOff>
      <xdr:row>96</xdr:row>
      <xdr:rowOff>82993</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44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99520</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215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150774</xdr:rowOff>
    </xdr:from>
    <xdr:to>
      <xdr:col>6</xdr:col>
      <xdr:colOff>38100</xdr:colOff>
      <xdr:row>96</xdr:row>
      <xdr:rowOff>80924</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43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97451</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21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5048</xdr:rowOff>
    </xdr:from>
    <xdr:to>
      <xdr:col>24</xdr:col>
      <xdr:colOff>114300</xdr:colOff>
      <xdr:row>97</xdr:row>
      <xdr:rowOff>106648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635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154925</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614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158547</xdr:rowOff>
    </xdr:from>
    <xdr:to>
      <xdr:col>20</xdr:col>
      <xdr:colOff>38100</xdr:colOff>
      <xdr:row>97</xdr:row>
      <xdr:rowOff>88697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617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79824</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710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151220</xdr:rowOff>
    </xdr:from>
    <xdr:to>
      <xdr:col>15</xdr:col>
      <xdr:colOff>101600</xdr:colOff>
      <xdr:row>97</xdr:row>
      <xdr:rowOff>81370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61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72497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70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164361</xdr:rowOff>
    </xdr:from>
    <xdr:to>
      <xdr:col>10</xdr:col>
      <xdr:colOff>165100</xdr:colOff>
      <xdr:row>97</xdr:row>
      <xdr:rowOff>94511</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62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85638</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71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18872</xdr:rowOff>
    </xdr:from>
    <xdr:to>
      <xdr:col>6</xdr:col>
      <xdr:colOff>38100</xdr:colOff>
      <xdr:row>97</xdr:row>
      <xdr:rowOff>120472</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64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111599</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74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110308</xdr:rowOff>
    </xdr:from>
    <xdr:to>
      <xdr:col>54</xdr:col>
      <xdr:colOff>189865</xdr:colOff>
      <xdr:row>39</xdr:row>
      <xdr:rowOff>98878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253808"/>
          <a:ext cx="127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56985</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5029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110308</xdr:rowOff>
    </xdr:from>
    <xdr:to>
      <xdr:col>55</xdr:col>
      <xdr:colOff>88900</xdr:colOff>
      <xdr:row>30</xdr:row>
      <xdr:rowOff>110308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253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9560</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35321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158133</xdr:rowOff>
    </xdr:from>
    <xdr:to>
      <xdr:col>55</xdr:col>
      <xdr:colOff>50800</xdr:colOff>
      <xdr:row>38</xdr:row>
      <xdr:rowOff>88283</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154541</xdr:rowOff>
    </xdr:from>
    <xdr:to>
      <xdr:col>50</xdr:col>
      <xdr:colOff>165100</xdr:colOff>
      <xdr:row>38</xdr:row>
      <xdr:rowOff>84691</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101218</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27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156500</xdr:rowOff>
    </xdr:from>
    <xdr:to>
      <xdr:col>46</xdr:col>
      <xdr:colOff>38100</xdr:colOff>
      <xdr:row>38</xdr:row>
      <xdr:rowOff>86651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103177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275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142458</xdr:rowOff>
    </xdr:from>
    <xdr:to>
      <xdr:col>41</xdr:col>
      <xdr:colOff>101600</xdr:colOff>
      <xdr:row>38</xdr:row>
      <xdr:rowOff>72608</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89135</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6261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142131</xdr:rowOff>
    </xdr:from>
    <xdr:to>
      <xdr:col>36</xdr:col>
      <xdr:colOff>165100</xdr:colOff>
      <xdr:row>38</xdr:row>
      <xdr:rowOff>72281</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88808</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6261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123712</xdr:rowOff>
    </xdr:from>
    <xdr:to>
      <xdr:col>54</xdr:col>
      <xdr:colOff>189865</xdr:colOff>
      <xdr:row>58</xdr:row>
      <xdr:rowOff>101322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67662"/>
          <a:ext cx="1270" cy="1177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105149</xdr:rowOff>
    </xdr:from>
    <xdr:ext cx="469744"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049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101322</xdr:rowOff>
    </xdr:from>
    <xdr:to>
      <xdr:col>55</xdr:col>
      <xdr:colOff>88900</xdr:colOff>
      <xdr:row>58</xdr:row>
      <xdr:rowOff>101322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045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70389</xdr:rowOff>
    </xdr:from>
    <xdr:ext cx="599010"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642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265,997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123712</xdr:rowOff>
    </xdr:from>
    <xdr:to>
      <xdr:col>55</xdr:col>
      <xdr:colOff>88900</xdr:colOff>
      <xdr:row>51</xdr:row>
      <xdr:rowOff>123712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67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18821</xdr:rowOff>
    </xdr:from>
    <xdr:to>
      <xdr:col>55</xdr:col>
      <xdr:colOff>0</xdr:colOff>
      <xdr:row>57</xdr:row>
      <xdr:rowOff>61181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9791471"/>
          <a:ext cx="838200" cy="42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63715</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836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85288</xdr:rowOff>
    </xdr:from>
    <xdr:to>
      <xdr:col>55</xdr:col>
      <xdr:colOff>50800</xdr:colOff>
      <xdr:row>58</xdr:row>
      <xdr:rowOff>15438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85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92375</xdr:rowOff>
    </xdr:from>
    <xdr:to>
      <xdr:col>50</xdr:col>
      <xdr:colOff>114300</xdr:colOff>
      <xdr:row>57</xdr:row>
      <xdr:rowOff>61181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9693575"/>
          <a:ext cx="889000" cy="140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98588</xdr:rowOff>
    </xdr:from>
    <xdr:to>
      <xdr:col>50</xdr:col>
      <xdr:colOff>165100</xdr:colOff>
      <xdr:row>58</xdr:row>
      <xdr:rowOff>28738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87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19865</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96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66735</xdr:rowOff>
    </xdr:from>
    <xdr:to>
      <xdr:col>45</xdr:col>
      <xdr:colOff>177800</xdr:colOff>
      <xdr:row>56</xdr:row>
      <xdr:rowOff>92375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9667935"/>
          <a:ext cx="889000" cy="25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95228</xdr:rowOff>
    </xdr:from>
    <xdr:to>
      <xdr:col>46</xdr:col>
      <xdr:colOff>38100</xdr:colOff>
      <xdr:row>58</xdr:row>
      <xdr:rowOff>25378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86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16505</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96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66735</xdr:rowOff>
    </xdr:from>
    <xdr:to>
      <xdr:col>41</xdr:col>
      <xdr:colOff>50800</xdr:colOff>
      <xdr:row>56</xdr:row>
      <xdr:rowOff>147582</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667935"/>
          <a:ext cx="889000" cy="80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98853</xdr:rowOff>
    </xdr:from>
    <xdr:to>
      <xdr:col>41</xdr:col>
      <xdr:colOff>101600</xdr:colOff>
      <xdr:row>58</xdr:row>
      <xdr:rowOff>29003</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87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20130</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996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109579</xdr:rowOff>
    </xdr:from>
    <xdr:to>
      <xdr:col>36</xdr:col>
      <xdr:colOff>165100</xdr:colOff>
      <xdr:row>58</xdr:row>
      <xdr:rowOff>39729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88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30856</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97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139471</xdr:rowOff>
    </xdr:from>
    <xdr:to>
      <xdr:col>55</xdr:col>
      <xdr:colOff>50800</xdr:colOff>
      <xdr:row>57</xdr:row>
      <xdr:rowOff>69621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74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162348</xdr:rowOff>
    </xdr:from>
    <xdr:ext cx="534377"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59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10381</xdr:rowOff>
    </xdr:from>
    <xdr:to>
      <xdr:col>50</xdr:col>
      <xdr:colOff>165100</xdr:colOff>
      <xdr:row>57</xdr:row>
      <xdr:rowOff>111981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78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128508</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372111" y="9558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41575</xdr:rowOff>
    </xdr:from>
    <xdr:to>
      <xdr:col>46</xdr:col>
      <xdr:colOff>38100</xdr:colOff>
      <xdr:row>56</xdr:row>
      <xdr:rowOff>143175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64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159702</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83111" y="941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15935</xdr:rowOff>
    </xdr:from>
    <xdr:to>
      <xdr:col>41</xdr:col>
      <xdr:colOff>101600</xdr:colOff>
      <xdr:row>56</xdr:row>
      <xdr:rowOff>117535</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61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134062</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94111" y="939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96782</xdr:rowOff>
    </xdr:from>
    <xdr:to>
      <xdr:col>36</xdr:col>
      <xdr:colOff>165100</xdr:colOff>
      <xdr:row>57</xdr:row>
      <xdr:rowOff>26932</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69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43459</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05111" y="947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99661</xdr:rowOff>
    </xdr:from>
    <xdr:to>
      <xdr:col>54</xdr:col>
      <xdr:colOff>189865</xdr:colOff>
      <xdr:row>78</xdr:row>
      <xdr:rowOff>1780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01161"/>
          <a:ext cx="1270" cy="1273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5607</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378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1780</xdr:rowOff>
    </xdr:from>
    <xdr:to>
      <xdr:col>55</xdr:col>
      <xdr:colOff>88900</xdr:colOff>
      <xdr:row>78</xdr:row>
      <xdr:rowOff>1780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37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46338</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76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227,006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99661</xdr:rowOff>
    </xdr:from>
    <xdr:to>
      <xdr:col>55</xdr:col>
      <xdr:colOff>88900</xdr:colOff>
      <xdr:row>70</xdr:row>
      <xdr:rowOff>99661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01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90082</xdr:rowOff>
    </xdr:from>
    <xdr:to>
      <xdr:col>55</xdr:col>
      <xdr:colOff>0</xdr:colOff>
      <xdr:row>75</xdr:row>
      <xdr:rowOff>11787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2605932"/>
          <a:ext cx="838200" cy="26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110509</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07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132082</xdr:rowOff>
    </xdr:from>
    <xdr:to>
      <xdr:col>55</xdr:col>
      <xdr:colOff>50800</xdr:colOff>
      <xdr:row>77</xdr:row>
      <xdr:rowOff>62232</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162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11787</xdr:rowOff>
    </xdr:from>
    <xdr:to>
      <xdr:col>50</xdr:col>
      <xdr:colOff>114300</xdr:colOff>
      <xdr:row>75</xdr:row>
      <xdr:rowOff>38122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2870537"/>
          <a:ext cx="889000" cy="2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22298</xdr:rowOff>
    </xdr:from>
    <xdr:to>
      <xdr:col>50</xdr:col>
      <xdr:colOff>165100</xdr:colOff>
      <xdr:row>77</xdr:row>
      <xdr:rowOff>123898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23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115025</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316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38122</xdr:rowOff>
    </xdr:from>
    <xdr:to>
      <xdr:col>45</xdr:col>
      <xdr:colOff>177800</xdr:colOff>
      <xdr:row>75</xdr:row>
      <xdr:rowOff>83796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2896872"/>
          <a:ext cx="889000" cy="45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36705</xdr:rowOff>
    </xdr:from>
    <xdr:to>
      <xdr:col>46</xdr:col>
      <xdr:colOff>38100</xdr:colOff>
      <xdr:row>77</xdr:row>
      <xdr:rowOff>138305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3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129432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33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83796</xdr:rowOff>
    </xdr:from>
    <xdr:to>
      <xdr:col>41</xdr:col>
      <xdr:colOff>50800</xdr:colOff>
      <xdr:row>76</xdr:row>
      <xdr:rowOff>44585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2942546"/>
          <a:ext cx="889000" cy="13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38351</xdr:rowOff>
    </xdr:from>
    <xdr:to>
      <xdr:col>41</xdr:col>
      <xdr:colOff>101600</xdr:colOff>
      <xdr:row>77</xdr:row>
      <xdr:rowOff>139951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24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131078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33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47072</xdr:rowOff>
    </xdr:from>
    <xdr:to>
      <xdr:col>36</xdr:col>
      <xdr:colOff>165100</xdr:colOff>
      <xdr:row>77</xdr:row>
      <xdr:rowOff>148672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248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139799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34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39282</xdr:rowOff>
    </xdr:from>
    <xdr:to>
      <xdr:col>55</xdr:col>
      <xdr:colOff>50800</xdr:colOff>
      <xdr:row>73</xdr:row>
      <xdr:rowOff>140882</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255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62159</xdr:rowOff>
    </xdr:from>
    <xdr:ext cx="599010"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2406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132437</xdr:rowOff>
    </xdr:from>
    <xdr:to>
      <xdr:col>50</xdr:col>
      <xdr:colOff>165100</xdr:colOff>
      <xdr:row>75</xdr:row>
      <xdr:rowOff>62587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2819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79114</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259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158772</xdr:rowOff>
    </xdr:from>
    <xdr:to>
      <xdr:col>46</xdr:col>
      <xdr:colOff>38100</xdr:colOff>
      <xdr:row>75</xdr:row>
      <xdr:rowOff>88922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284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105449</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2621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32996</xdr:rowOff>
    </xdr:from>
    <xdr:to>
      <xdr:col>41</xdr:col>
      <xdr:colOff>101600</xdr:colOff>
      <xdr:row>75</xdr:row>
      <xdr:rowOff>134596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2891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151123</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2666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165235</xdr:rowOff>
    </xdr:from>
    <xdr:to>
      <xdr:col>36</xdr:col>
      <xdr:colOff>165100</xdr:colOff>
      <xdr:row>76</xdr:row>
      <xdr:rowOff>95385</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02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111912</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2799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22330</xdr:rowOff>
    </xdr:from>
    <xdr:to>
      <xdr:col>54</xdr:col>
      <xdr:colOff>189865</xdr:colOff>
      <xdr:row>98</xdr:row>
      <xdr:rowOff>57600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452830"/>
          <a:ext cx="1270" cy="1406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61427</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686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57600</xdr:rowOff>
    </xdr:from>
    <xdr:to>
      <xdr:col>55</xdr:col>
      <xdr:colOff>88900</xdr:colOff>
      <xdr:row>98</xdr:row>
      <xdr:rowOff>57600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85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140457</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228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148,782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22330</xdr:rowOff>
    </xdr:from>
    <xdr:to>
      <xdr:col>55</xdr:col>
      <xdr:colOff>88900</xdr:colOff>
      <xdr:row>90</xdr:row>
      <xdr:rowOff>22330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452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33618</xdr:rowOff>
    </xdr:from>
    <xdr:to>
      <xdr:col>55</xdr:col>
      <xdr:colOff>0</xdr:colOff>
      <xdr:row>96</xdr:row>
      <xdr:rowOff>58744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492818"/>
          <a:ext cx="838200" cy="2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107422</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223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84545</xdr:rowOff>
    </xdr:from>
    <xdr:to>
      <xdr:col>55</xdr:col>
      <xdr:colOff>50800</xdr:colOff>
      <xdr:row>96</xdr:row>
      <xdr:rowOff>14695</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37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58744</xdr:rowOff>
    </xdr:from>
    <xdr:to>
      <xdr:col>50</xdr:col>
      <xdr:colOff>114300</xdr:colOff>
      <xdr:row>96</xdr:row>
      <xdr:rowOff>70129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8750300" y="16517944"/>
          <a:ext cx="889000" cy="11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141838</xdr:rowOff>
    </xdr:from>
    <xdr:to>
      <xdr:col>50</xdr:col>
      <xdr:colOff>165100</xdr:colOff>
      <xdr:row>96</xdr:row>
      <xdr:rowOff>71988</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42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88515</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20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70129</xdr:rowOff>
    </xdr:from>
    <xdr:to>
      <xdr:col>45</xdr:col>
      <xdr:colOff>177800</xdr:colOff>
      <xdr:row>96</xdr:row>
      <xdr:rowOff>123241</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529329"/>
          <a:ext cx="889000" cy="53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130876</xdr:rowOff>
    </xdr:from>
    <xdr:to>
      <xdr:col>46</xdr:col>
      <xdr:colOff>38100</xdr:colOff>
      <xdr:row>96</xdr:row>
      <xdr:rowOff>61026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41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77553</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19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123241</xdr:rowOff>
    </xdr:from>
    <xdr:to>
      <xdr:col>41</xdr:col>
      <xdr:colOff>50800</xdr:colOff>
      <xdr:row>96</xdr:row>
      <xdr:rowOff>144250</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6972300" y="16582441"/>
          <a:ext cx="889000" cy="21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125901</xdr:rowOff>
    </xdr:from>
    <xdr:to>
      <xdr:col>41</xdr:col>
      <xdr:colOff>101600</xdr:colOff>
      <xdr:row>96</xdr:row>
      <xdr:rowOff>56051</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41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72578</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18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150851</xdr:rowOff>
    </xdr:from>
    <xdr:to>
      <xdr:col>36</xdr:col>
      <xdr:colOff>165100</xdr:colOff>
      <xdr:row>96</xdr:row>
      <xdr:rowOff>81001</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43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97528</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21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154268</xdr:rowOff>
    </xdr:from>
    <xdr:to>
      <xdr:col>55</xdr:col>
      <xdr:colOff>50800</xdr:colOff>
      <xdr:row>96</xdr:row>
      <xdr:rowOff>84418</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442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132695</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42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7944</xdr:rowOff>
    </xdr:from>
    <xdr:to>
      <xdr:col>50</xdr:col>
      <xdr:colOff>165100</xdr:colOff>
      <xdr:row>96</xdr:row>
      <xdr:rowOff>109544</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46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100671</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55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19329</xdr:rowOff>
    </xdr:from>
    <xdr:to>
      <xdr:col>46</xdr:col>
      <xdr:colOff>38100</xdr:colOff>
      <xdr:row>96</xdr:row>
      <xdr:rowOff>120929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47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112056</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571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72441</xdr:rowOff>
    </xdr:from>
    <xdr:to>
      <xdr:col>41</xdr:col>
      <xdr:colOff>101600</xdr:colOff>
      <xdr:row>97</xdr:row>
      <xdr:rowOff>2591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531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165168</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624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93450</xdr:rowOff>
    </xdr:from>
    <xdr:to>
      <xdr:col>36</xdr:col>
      <xdr:colOff>165100</xdr:colOff>
      <xdr:row>97</xdr:row>
      <xdr:rowOff>23600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55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14727</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64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35981</xdr:rowOff>
    </xdr:from>
    <xdr:to>
      <xdr:col>85</xdr:col>
      <xdr:colOff>126364</xdr:colOff>
      <xdr:row>38</xdr:row>
      <xdr:rowOff>82419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179481"/>
          <a:ext cx="1269" cy="1418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86246</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01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82419</xdr:rowOff>
    </xdr:from>
    <xdr:to>
      <xdr:col>86</xdr:col>
      <xdr:colOff>25400</xdr:colOff>
      <xdr:row>38</xdr:row>
      <xdr:rowOff>82419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59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154108</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4954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98,352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35981</xdr:rowOff>
    </xdr:from>
    <xdr:to>
      <xdr:col>86</xdr:col>
      <xdr:colOff>25400</xdr:colOff>
      <xdr:row>30</xdr:row>
      <xdr:rowOff>35981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179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71806</xdr:rowOff>
    </xdr:from>
    <xdr:to>
      <xdr:col>85</xdr:col>
      <xdr:colOff>127000</xdr:colOff>
      <xdr:row>37</xdr:row>
      <xdr:rowOff>111990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5481300" y="6415456"/>
          <a:ext cx="838200" cy="40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137266</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1380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114389</xdr:rowOff>
    </xdr:from>
    <xdr:to>
      <xdr:col>85</xdr:col>
      <xdr:colOff>177800</xdr:colOff>
      <xdr:row>37</xdr:row>
      <xdr:rowOff>44539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28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71806</xdr:rowOff>
    </xdr:from>
    <xdr:to>
      <xdr:col>81</xdr:col>
      <xdr:colOff>50800</xdr:colOff>
      <xdr:row>37</xdr:row>
      <xdr:rowOff>140255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415456"/>
          <a:ext cx="889000" cy="68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155618</xdr:rowOff>
    </xdr:from>
    <xdr:to>
      <xdr:col>81</xdr:col>
      <xdr:colOff>101600</xdr:colOff>
      <xdr:row>37</xdr:row>
      <xdr:rowOff>85768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327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102295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103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140255</xdr:rowOff>
    </xdr:from>
    <xdr:to>
      <xdr:col>76</xdr:col>
      <xdr:colOff>114300</xdr:colOff>
      <xdr:row>37</xdr:row>
      <xdr:rowOff>151652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483905"/>
          <a:ext cx="889000" cy="1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158950</xdr:rowOff>
    </xdr:from>
    <xdr:to>
      <xdr:col>76</xdr:col>
      <xdr:colOff>165100</xdr:colOff>
      <xdr:row>37</xdr:row>
      <xdr:rowOff>89100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3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105627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10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125886</xdr:rowOff>
    </xdr:from>
    <xdr:to>
      <xdr:col>71</xdr:col>
      <xdr:colOff>177800</xdr:colOff>
      <xdr:row>37</xdr:row>
      <xdr:rowOff>151652</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2814300" y="6469536"/>
          <a:ext cx="889000" cy="25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1052</xdr:rowOff>
    </xdr:from>
    <xdr:to>
      <xdr:col>72</xdr:col>
      <xdr:colOff>38100</xdr:colOff>
      <xdr:row>37</xdr:row>
      <xdr:rowOff>102652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344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119179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119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169759</xdr:rowOff>
    </xdr:from>
    <xdr:to>
      <xdr:col>67</xdr:col>
      <xdr:colOff>101600</xdr:colOff>
      <xdr:row>37</xdr:row>
      <xdr:rowOff>99909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41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116436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11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61190</xdr:rowOff>
    </xdr:from>
    <xdr:to>
      <xdr:col>85</xdr:col>
      <xdr:colOff>177800</xdr:colOff>
      <xdr:row>37</xdr:row>
      <xdr:rowOff>162790</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40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39617</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38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21006</xdr:rowOff>
    </xdr:from>
    <xdr:to>
      <xdr:col>81</xdr:col>
      <xdr:colOff>101600</xdr:colOff>
      <xdr:row>37</xdr:row>
      <xdr:rowOff>122606</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36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113733</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457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89455</xdr:rowOff>
    </xdr:from>
    <xdr:to>
      <xdr:col>76</xdr:col>
      <xdr:colOff>165100</xdr:colOff>
      <xdr:row>38</xdr:row>
      <xdr:rowOff>19605</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433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10732</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525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100852</xdr:rowOff>
    </xdr:from>
    <xdr:to>
      <xdr:col>72</xdr:col>
      <xdr:colOff>38100</xdr:colOff>
      <xdr:row>38</xdr:row>
      <xdr:rowOff>31003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44450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22130</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537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75086</xdr:rowOff>
    </xdr:from>
    <xdr:to>
      <xdr:col>67</xdr:col>
      <xdr:colOff>101600</xdr:colOff>
      <xdr:row>38</xdr:row>
      <xdr:rowOff>5236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418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167813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51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111407</xdr:rowOff>
    </xdr:from>
    <xdr:to>
      <xdr:col>85</xdr:col>
      <xdr:colOff>126364</xdr:colOff>
      <xdr:row>58</xdr:row>
      <xdr:rowOff>21689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683907"/>
          <a:ext cx="1269" cy="128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25516</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6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21689</xdr:rowOff>
    </xdr:from>
    <xdr:to>
      <xdr:col>86</xdr:col>
      <xdr:colOff>25400</xdr:colOff>
      <xdr:row>58</xdr:row>
      <xdr:rowOff>21689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65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58084</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459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193,713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111407</xdr:rowOff>
    </xdr:from>
    <xdr:to>
      <xdr:col>86</xdr:col>
      <xdr:colOff>25400</xdr:colOff>
      <xdr:row>50</xdr:row>
      <xdr:rowOff>111407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683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45890</xdr:rowOff>
    </xdr:from>
    <xdr:to>
      <xdr:col>85</xdr:col>
      <xdr:colOff>127000</xdr:colOff>
      <xdr:row>56</xdr:row>
      <xdr:rowOff>78442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647090"/>
          <a:ext cx="838200" cy="3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162702</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21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139825</xdr:rowOff>
    </xdr:from>
    <xdr:to>
      <xdr:col>85</xdr:col>
      <xdr:colOff>177800</xdr:colOff>
      <xdr:row>56</xdr:row>
      <xdr:rowOff>69975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78442</xdr:rowOff>
    </xdr:from>
    <xdr:to>
      <xdr:col>81</xdr:col>
      <xdr:colOff>50800</xdr:colOff>
      <xdr:row>56</xdr:row>
      <xdr:rowOff>91801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679642"/>
          <a:ext cx="889000" cy="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195</xdr:rowOff>
    </xdr:from>
    <xdr:to>
      <xdr:col>81</xdr:col>
      <xdr:colOff>101600</xdr:colOff>
      <xdr:row>56</xdr:row>
      <xdr:rowOff>101795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0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118322</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376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75760</xdr:rowOff>
    </xdr:from>
    <xdr:to>
      <xdr:col>76</xdr:col>
      <xdr:colOff>114300</xdr:colOff>
      <xdr:row>56</xdr:row>
      <xdr:rowOff>91801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676960"/>
          <a:ext cx="889000" cy="16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51950</xdr:rowOff>
    </xdr:from>
    <xdr:to>
      <xdr:col>76</xdr:col>
      <xdr:colOff>165100</xdr:colOff>
      <xdr:row>56</xdr:row>
      <xdr:rowOff>153550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144677</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74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75760</xdr:rowOff>
    </xdr:from>
    <xdr:to>
      <xdr:col>71</xdr:col>
      <xdr:colOff>177800</xdr:colOff>
      <xdr:row>56</xdr:row>
      <xdr:rowOff>137185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676960"/>
          <a:ext cx="889000" cy="6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47402</xdr:rowOff>
    </xdr:from>
    <xdr:to>
      <xdr:col>72</xdr:col>
      <xdr:colOff>38100</xdr:colOff>
      <xdr:row>56</xdr:row>
      <xdr:rowOff>149002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140129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74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51013</xdr:rowOff>
    </xdr:from>
    <xdr:to>
      <xdr:col>67</xdr:col>
      <xdr:colOff>101600</xdr:colOff>
      <xdr:row>56</xdr:row>
      <xdr:rowOff>152613</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169140</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42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166540</xdr:rowOff>
    </xdr:from>
    <xdr:to>
      <xdr:col>85</xdr:col>
      <xdr:colOff>177800</xdr:colOff>
      <xdr:row>56</xdr:row>
      <xdr:rowOff>96690</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59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144967</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57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27642</xdr:rowOff>
    </xdr:from>
    <xdr:to>
      <xdr:col>81</xdr:col>
      <xdr:colOff>101600</xdr:colOff>
      <xdr:row>56</xdr:row>
      <xdr:rowOff>129242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62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120369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72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41001</xdr:rowOff>
    </xdr:from>
    <xdr:to>
      <xdr:col>76</xdr:col>
      <xdr:colOff>165100</xdr:colOff>
      <xdr:row>56</xdr:row>
      <xdr:rowOff>142601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642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159128</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41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24960</xdr:rowOff>
    </xdr:from>
    <xdr:to>
      <xdr:col>72</xdr:col>
      <xdr:colOff>38100</xdr:colOff>
      <xdr:row>56</xdr:row>
      <xdr:rowOff>126560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62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143087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401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86385</xdr:rowOff>
    </xdr:from>
    <xdr:to>
      <xdr:col>67</xdr:col>
      <xdr:colOff>101600</xdr:colOff>
      <xdr:row>57</xdr:row>
      <xdr:rowOff>16535</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6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7662</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780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137541</xdr:rowOff>
    </xdr:from>
    <xdr:to>
      <xdr:col>85</xdr:col>
      <xdr:colOff>126364</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139041"/>
          <a:ext cx="1269" cy="1449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84218</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14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114,170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137541</xdr:rowOff>
    </xdr:from>
    <xdr:to>
      <xdr:col>86</xdr:col>
      <xdr:colOff>25400</xdr:colOff>
      <xdr:row>70</xdr:row>
      <xdr:rowOff>137541</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139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77991</xdr:rowOff>
    </xdr:from>
    <xdr:to>
      <xdr:col>85</xdr:col>
      <xdr:colOff>127000</xdr:colOff>
      <xdr:row>78</xdr:row>
      <xdr:rowOff>28905</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5481300" y="13108191"/>
          <a:ext cx="838200" cy="29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26560</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399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48133</xdr:rowOff>
    </xdr:from>
    <xdr:to>
      <xdr:col>85</xdr:col>
      <xdr:colOff>177800</xdr:colOff>
      <xdr:row>78</xdr:row>
      <xdr:rowOff>149733</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2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28905</xdr:rowOff>
    </xdr:from>
    <xdr:to>
      <xdr:col>81</xdr:col>
      <xdr:colOff>50800</xdr:colOff>
      <xdr:row>78</xdr:row>
      <xdr:rowOff>164985</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402005"/>
          <a:ext cx="889000" cy="136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36615</xdr:rowOff>
    </xdr:from>
    <xdr:to>
      <xdr:col>81</xdr:col>
      <xdr:colOff>101600</xdr:colOff>
      <xdr:row>78</xdr:row>
      <xdr:rowOff>138215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0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129342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14111" y="1350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164985</xdr:rowOff>
    </xdr:from>
    <xdr:to>
      <xdr:col>76</xdr:col>
      <xdr:colOff>114300</xdr:colOff>
      <xdr:row>79</xdr:row>
      <xdr:rowOff>9613</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3703300" y="13538085"/>
          <a:ext cx="889000" cy="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49403</xdr:rowOff>
    </xdr:from>
    <xdr:to>
      <xdr:col>76</xdr:col>
      <xdr:colOff>165100</xdr:colOff>
      <xdr:row>78</xdr:row>
      <xdr:rowOff>151003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2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167530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19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9613</xdr:rowOff>
    </xdr:from>
    <xdr:to>
      <xdr:col>71</xdr:col>
      <xdr:colOff>177800</xdr:colOff>
      <xdr:row>79</xdr:row>
      <xdr:rowOff>16256</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554163"/>
          <a:ext cx="889000" cy="6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97346</xdr:rowOff>
    </xdr:from>
    <xdr:to>
      <xdr:col>72</xdr:col>
      <xdr:colOff>38100</xdr:colOff>
      <xdr:row>79</xdr:row>
      <xdr:rowOff>27496</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470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44023</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245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111785</xdr:rowOff>
    </xdr:from>
    <xdr:to>
      <xdr:col>67</xdr:col>
      <xdr:colOff>101600</xdr:colOff>
      <xdr:row>79</xdr:row>
      <xdr:rowOff>41935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58462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26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27191</xdr:rowOff>
    </xdr:from>
    <xdr:to>
      <xdr:col>85</xdr:col>
      <xdr:colOff>177800</xdr:colOff>
      <xdr:row>76</xdr:row>
      <xdr:rowOff>128791</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05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50068</xdr:rowOff>
    </xdr:from>
    <xdr:ext cx="534377"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290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149555</xdr:rowOff>
    </xdr:from>
    <xdr:to>
      <xdr:col>81</xdr:col>
      <xdr:colOff>101600</xdr:colOff>
      <xdr:row>78</xdr:row>
      <xdr:rowOff>79705</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351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96232</xdr:rowOff>
    </xdr:from>
    <xdr:ext cx="534377"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14111" y="1312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114185</xdr:rowOff>
    </xdr:from>
    <xdr:to>
      <xdr:col>76</xdr:col>
      <xdr:colOff>165100</xdr:colOff>
      <xdr:row>79</xdr:row>
      <xdr:rowOff>44335</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87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35462</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357428" y="13580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130263</xdr:rowOff>
    </xdr:from>
    <xdr:to>
      <xdr:col>72</xdr:col>
      <xdr:colOff>38100</xdr:colOff>
      <xdr:row>79</xdr:row>
      <xdr:rowOff>60413</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03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51540</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468428" y="13596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136906</xdr:rowOff>
    </xdr:from>
    <xdr:to>
      <xdr:col>67</xdr:col>
      <xdr:colOff>101600</xdr:colOff>
      <xdr:row>79</xdr:row>
      <xdr:rowOff>67056</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1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58183</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579428" y="1360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135455</xdr:rowOff>
    </xdr:from>
    <xdr:to>
      <xdr:col>85</xdr:col>
      <xdr:colOff>126364</xdr:colOff>
      <xdr:row>99</xdr:row>
      <xdr:rowOff>4319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65955"/>
          <a:ext cx="1269" cy="1411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8146</xdr:rowOff>
    </xdr:from>
    <xdr:ext cx="534377"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98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4319</xdr:rowOff>
    </xdr:from>
    <xdr:to>
      <xdr:col>86</xdr:col>
      <xdr:colOff>25400</xdr:colOff>
      <xdr:row>99</xdr:row>
      <xdr:rowOff>4319</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977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82132</xdr:rowOff>
    </xdr:from>
    <xdr:ext cx="599010"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341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461,300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135455</xdr:rowOff>
    </xdr:from>
    <xdr:to>
      <xdr:col>86</xdr:col>
      <xdr:colOff>25400</xdr:colOff>
      <xdr:row>90</xdr:row>
      <xdr:rowOff>135455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6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163810</xdr:rowOff>
    </xdr:from>
    <xdr:to>
      <xdr:col>85</xdr:col>
      <xdr:colOff>127000</xdr:colOff>
      <xdr:row>97</xdr:row>
      <xdr:rowOff>164902</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794460"/>
          <a:ext cx="838200" cy="1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139113</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769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160686</xdr:rowOff>
    </xdr:from>
    <xdr:to>
      <xdr:col>85</xdr:col>
      <xdr:colOff>177800</xdr:colOff>
      <xdr:row>98</xdr:row>
      <xdr:rowOff>90836</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7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164902</xdr:rowOff>
    </xdr:from>
    <xdr:to>
      <xdr:col>81</xdr:col>
      <xdr:colOff>50800</xdr:colOff>
      <xdr:row>97</xdr:row>
      <xdr:rowOff>169232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795552"/>
          <a:ext cx="889000" cy="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165060</xdr:rowOff>
    </xdr:from>
    <xdr:to>
      <xdr:col>81</xdr:col>
      <xdr:colOff>101600</xdr:colOff>
      <xdr:row>98</xdr:row>
      <xdr:rowOff>95210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86337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8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169232</xdr:rowOff>
    </xdr:from>
    <xdr:to>
      <xdr:col>76</xdr:col>
      <xdr:colOff>114300</xdr:colOff>
      <xdr:row>98</xdr:row>
      <xdr:rowOff>7934</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799882"/>
          <a:ext cx="889000" cy="1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162902</xdr:rowOff>
    </xdr:from>
    <xdr:to>
      <xdr:col>76</xdr:col>
      <xdr:colOff>165100</xdr:colOff>
      <xdr:row>98</xdr:row>
      <xdr:rowOff>93052</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84179</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8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7934</xdr:rowOff>
    </xdr:from>
    <xdr:to>
      <xdr:col>71</xdr:col>
      <xdr:colOff>177800</xdr:colOff>
      <xdr:row>98</xdr:row>
      <xdr:rowOff>12007</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810034"/>
          <a:ext cx="889000" cy="4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162140</xdr:rowOff>
    </xdr:from>
    <xdr:to>
      <xdr:col>72</xdr:col>
      <xdr:colOff>38100</xdr:colOff>
      <xdr:row>98</xdr:row>
      <xdr:rowOff>92290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83417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88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159446</xdr:rowOff>
    </xdr:from>
    <xdr:to>
      <xdr:col>67</xdr:col>
      <xdr:colOff>101600</xdr:colOff>
      <xdr:row>98</xdr:row>
      <xdr:rowOff>89596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79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80723</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882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113010</xdr:rowOff>
    </xdr:from>
    <xdr:to>
      <xdr:col>85</xdr:col>
      <xdr:colOff>177800</xdr:colOff>
      <xdr:row>98</xdr:row>
      <xdr:rowOff>43160</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74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135887</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595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114102</xdr:rowOff>
    </xdr:from>
    <xdr:to>
      <xdr:col>81</xdr:col>
      <xdr:colOff>101600</xdr:colOff>
      <xdr:row>98</xdr:row>
      <xdr:rowOff>44252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74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60779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519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118432</xdr:rowOff>
    </xdr:from>
    <xdr:to>
      <xdr:col>76</xdr:col>
      <xdr:colOff>165100</xdr:colOff>
      <xdr:row>98</xdr:row>
      <xdr:rowOff>48582</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74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65109</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524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128584</xdr:rowOff>
    </xdr:from>
    <xdr:to>
      <xdr:col>72</xdr:col>
      <xdr:colOff>38100</xdr:colOff>
      <xdr:row>98</xdr:row>
      <xdr:rowOff>58734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75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75261</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53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132657</xdr:rowOff>
    </xdr:from>
    <xdr:to>
      <xdr:col>67</xdr:col>
      <xdr:colOff>101600</xdr:colOff>
      <xdr:row>98</xdr:row>
      <xdr:rowOff>62807</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76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79334</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538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149416</xdr:rowOff>
    </xdr:from>
    <xdr:to>
      <xdr:col>116</xdr:col>
      <xdr:colOff>62864</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121466"/>
          <a:ext cx="1269" cy="1609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73360</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7599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96093</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4896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149416</xdr:rowOff>
    </xdr:from>
    <xdr:to>
      <xdr:col>116</xdr:col>
      <xdr:colOff>152400</xdr:colOff>
      <xdr:row>29</xdr:row>
      <xdr:rowOff>149416</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121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162259</xdr:rowOff>
    </xdr:from>
    <xdr:ext cx="378565"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505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139382</xdr:rowOff>
    </xdr:from>
    <xdr:to>
      <xdr:col>116</xdr:col>
      <xdr:colOff>114300</xdr:colOff>
      <xdr:row>39</xdr:row>
      <xdr:rowOff>69532</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654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142240</xdr:rowOff>
    </xdr:from>
    <xdr:to>
      <xdr:col>112</xdr:col>
      <xdr:colOff>38100</xdr:colOff>
      <xdr:row>39</xdr:row>
      <xdr:rowOff>72390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88917</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4017" y="6432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134430</xdr:rowOff>
    </xdr:from>
    <xdr:to>
      <xdr:col>107</xdr:col>
      <xdr:colOff>101600</xdr:colOff>
      <xdr:row>39</xdr:row>
      <xdr:rowOff>64580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81106</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5017" y="6424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89091</xdr:rowOff>
    </xdr:from>
    <xdr:to>
      <xdr:col>102</xdr:col>
      <xdr:colOff>165100</xdr:colOff>
      <xdr:row>39</xdr:row>
      <xdr:rowOff>19241</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35768</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6017" y="637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141097</xdr:rowOff>
    </xdr:from>
    <xdr:to>
      <xdr:col>98</xdr:col>
      <xdr:colOff>38100</xdr:colOff>
      <xdr:row>39</xdr:row>
      <xdr:rowOff>71247</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87774</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7017" y="643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117810</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6329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a:extLst>
            <a:ext uri="{FF2B5EF4-FFF2-40B4-BE49-F238E27FC236}">
              <a16:creationId xmlns:a16="http://schemas.microsoft.com/office/drawing/2014/main" id="{00000000-0008-0000-0700-00002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168021</xdr:rowOff>
    </xdr:from>
    <xdr:to>
      <xdr:col>116</xdr:col>
      <xdr:colOff>62864</xdr:colOff>
      <xdr:row>59</xdr:row>
      <xdr:rowOff>44450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flipV="1">
          <a:off x="22159595" y="8740521"/>
          <a:ext cx="1269" cy="141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92219</xdr:rowOff>
    </xdr:from>
    <xdr:ext cx="249299" cy="259045"/>
    <xdr:sp macro="" textlink="">
      <xdr:nvSpPr>
        <xdr:cNvPr id="803" name="前年度繰上充用金最小値テキスト">
          <a:extLst>
            <a:ext uri="{FF2B5EF4-FFF2-40B4-BE49-F238E27FC236}">
              <a16:creationId xmlns:a16="http://schemas.microsoft.com/office/drawing/2014/main" id="{00000000-0008-0000-0700-000023030000}"/>
            </a:ext>
          </a:extLst>
        </xdr:cNvPr>
        <xdr:cNvSpPr txBox="1"/>
      </xdr:nvSpPr>
      <xdr:spPr>
        <a:xfrm>
          <a:off x="22212300" y="10207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114698</xdr:rowOff>
    </xdr:from>
    <xdr:ext cx="534377" cy="259045"/>
    <xdr:sp macro="" textlink="">
      <xdr:nvSpPr>
        <xdr:cNvPr id="805" name="前年度繰上充用金最大値テキスト">
          <a:extLst>
            <a:ext uri="{FF2B5EF4-FFF2-40B4-BE49-F238E27FC236}">
              <a16:creationId xmlns:a16="http://schemas.microsoft.com/office/drawing/2014/main" id="{00000000-0008-0000-0700-000025030000}"/>
            </a:ext>
          </a:extLst>
        </xdr:cNvPr>
        <xdr:cNvSpPr txBox="1"/>
      </xdr:nvSpPr>
      <xdr:spPr>
        <a:xfrm>
          <a:off x="22212300" y="8515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11,177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168021</xdr:rowOff>
    </xdr:from>
    <xdr:to>
      <xdr:col>116</xdr:col>
      <xdr:colOff>152400</xdr:colOff>
      <xdr:row>50</xdr:row>
      <xdr:rowOff>168021</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2072600" y="8740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9669</xdr:rowOff>
    </xdr:from>
    <xdr:ext cx="313932" cy="259045"/>
    <xdr:sp macro="" textlink="">
      <xdr:nvSpPr>
        <xdr:cNvPr id="808" name="前年度繰上充用金平均値テキスト">
          <a:extLst>
            <a:ext uri="{FF2B5EF4-FFF2-40B4-BE49-F238E27FC236}">
              <a16:creationId xmlns:a16="http://schemas.microsoft.com/office/drawing/2014/main" id="{00000000-0008-0000-0700-000028030000}"/>
            </a:ext>
          </a:extLst>
        </xdr:cNvPr>
        <xdr:cNvSpPr txBox="1"/>
      </xdr:nvSpPr>
      <xdr:spPr>
        <a:xfrm>
          <a:off x="22212300" y="995376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158242</xdr:rowOff>
    </xdr:from>
    <xdr:to>
      <xdr:col>116</xdr:col>
      <xdr:colOff>114300</xdr:colOff>
      <xdr:row>59</xdr:row>
      <xdr:rowOff>88392</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2110700" y="1010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156972</xdr:rowOff>
    </xdr:from>
    <xdr:to>
      <xdr:col>112</xdr:col>
      <xdr:colOff>38100</xdr:colOff>
      <xdr:row>59</xdr:row>
      <xdr:rowOff>87122</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12725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103649</xdr:rowOff>
    </xdr:from>
    <xdr:ext cx="313932"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66333" y="9876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156718</xdr:rowOff>
    </xdr:from>
    <xdr:to>
      <xdr:col>107</xdr:col>
      <xdr:colOff>101600</xdr:colOff>
      <xdr:row>59</xdr:row>
      <xdr:rowOff>86868</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0383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103395</xdr:rowOff>
    </xdr:from>
    <xdr:ext cx="313932"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77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157353</xdr:rowOff>
    </xdr:from>
    <xdr:to>
      <xdr:col>102</xdr:col>
      <xdr:colOff>165100</xdr:colOff>
      <xdr:row>59</xdr:row>
      <xdr:rowOff>87503</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9494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104030</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88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158115</xdr:rowOff>
    </xdr:from>
    <xdr:to>
      <xdr:col>98</xdr:col>
      <xdr:colOff>38100</xdr:colOff>
      <xdr:row>59</xdr:row>
      <xdr:rowOff>88265</xdr:rowOff>
    </xdr:to>
    <xdr:sp macro="" textlink="">
      <xdr:nvSpPr>
        <xdr:cNvPr id="819" name="フローチャート: 判断 818">
          <a:extLst>
            <a:ext uri="{FF2B5EF4-FFF2-40B4-BE49-F238E27FC236}">
              <a16:creationId xmlns:a16="http://schemas.microsoft.com/office/drawing/2014/main" id="{00000000-0008-0000-0700-000033030000}"/>
            </a:ext>
          </a:extLst>
        </xdr:cNvPr>
        <xdr:cNvSpPr/>
      </xdr:nvSpPr>
      <xdr:spPr>
        <a:xfrm>
          <a:off x="18605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104792</xdr:rowOff>
    </xdr:from>
    <xdr:ext cx="313932"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499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136669</xdr:rowOff>
    </xdr:from>
    <xdr:ext cx="249299" cy="259045"/>
    <xdr:sp macro="" textlink="">
      <xdr:nvSpPr>
        <xdr:cNvPr id="827" name="前年度繰上充用金該当値テキスト">
          <a:extLst>
            <a:ext uri="{FF2B5EF4-FFF2-40B4-BE49-F238E27FC236}">
              <a16:creationId xmlns:a16="http://schemas.microsoft.com/office/drawing/2014/main" id="{00000000-0008-0000-0700-00003B030000}"/>
            </a:ext>
          </a:extLst>
        </xdr:cNvPr>
        <xdr:cNvSpPr txBox="1"/>
      </xdr:nvSpPr>
      <xdr:spPr>
        <a:xfrm>
          <a:off x="22212300" y="10080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a:extLst>
            <a:ext uri="{FF2B5EF4-FFF2-40B4-BE49-F238E27FC236}">
              <a16:creationId xmlns:a16="http://schemas.microsoft.com/office/drawing/2014/main" id="{00000000-0008-0000-0700-00004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356,206</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円となっており、類似団体と比較すると高い水準となっている。これは、ふるさと納税制度を活用した寄附金を基金へ積み立てたことや、特別定額給付金給付事業によるものである。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236,053</a:t>
          </a:r>
          <a:r>
            <a:rPr kumimoji="1" lang="ja-JP" altLang="en-US" sz="1300">
              <a:latin typeface="ＭＳ Ｐゴシック" panose="020B0600070205080204" pitchFamily="50" charset="-128"/>
              <a:ea typeface="ＭＳ Ｐゴシック" panose="020B0600070205080204" pitchFamily="50" charset="-128"/>
            </a:rPr>
            <a:t>円となっており、昨年度と比較すると減少したものの、類似団体と比較すると依然として一人当たりコストが上位の状況となっている。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これは、本市が高齢者の増加と子育て支援の充実に重点的に取り組んできたことによるもの及び新型コロナウイルス感染症関連の給付金事業等の増加によるものである。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衛生費は、住民一人当たり</a:t>
          </a:r>
          <a:r>
            <a:rPr kumimoji="1" lang="en-US" altLang="ja-JP" sz="1300">
              <a:latin typeface="ＭＳ Ｐゴシック" panose="020B0600070205080204" pitchFamily="50" charset="-128"/>
              <a:ea typeface="ＭＳ Ｐゴシック" panose="020B0600070205080204" pitchFamily="50" charset="-128"/>
            </a:rPr>
            <a:t>35,453</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円となっており、類似団体と比較すると低い水準となっている。これは、市におけるごみの再資源化に重点的に取り組んできたことによるものであり、歳出コスト削減を図っている。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農林水産業費は、住民一人当たり</a:t>
          </a:r>
          <a:r>
            <a:rPr kumimoji="1" lang="en-US" altLang="ja-JP" sz="1300">
              <a:latin typeface="ＭＳ Ｐゴシック" panose="020B0600070205080204" pitchFamily="50" charset="-128"/>
              <a:ea typeface="ＭＳ Ｐゴシック" panose="020B0600070205080204" pitchFamily="50" charset="-128"/>
            </a:rPr>
            <a:t>63,939</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円となっており、類似団体と比較すると高い水準になっているのは、市の基幹産業である農業の取組を充実させているためである。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商工費は、住民一人当たり</a:t>
          </a:r>
          <a:r>
            <a:rPr kumimoji="1" lang="en-US" altLang="ja-JP" sz="1300">
              <a:latin typeface="ＭＳ Ｐゴシック" panose="020B0600070205080204" pitchFamily="50" charset="-128"/>
              <a:ea typeface="ＭＳ Ｐゴシック" panose="020B0600070205080204" pitchFamily="50" charset="-128"/>
            </a:rPr>
            <a:t>138,682</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円となっており、類似団体と比較すると高い水準になっている。これは、ふるさと納税事業の拡充及び新型コロナウイルス感染症対策事業が増加したことによるものである。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財政調整基金残高については、取り崩しはなかった。</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実質収支額は前年度と比較し、</a:t>
          </a:r>
          <a:r>
            <a:rPr kumimoji="1" lang="en-US" altLang="ja-JP" sz="1300">
              <a:latin typeface="ＭＳ ゴシック" pitchFamily="49" charset="-128"/>
              <a:ea typeface="ＭＳ ゴシック" pitchFamily="49" charset="-128"/>
            </a:rPr>
            <a:t>116</a:t>
          </a:r>
          <a:r>
            <a:rPr kumimoji="1" lang="ja-JP" altLang="en-US" sz="1300">
              <a:latin typeface="ＭＳ ゴシック" pitchFamily="49" charset="-128"/>
              <a:ea typeface="ＭＳ ゴシック" pitchFamily="49" charset="-128"/>
            </a:rPr>
            <a:t>百万円の増である。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実質単年度収支については、昨年度と比較し</a:t>
          </a:r>
          <a:r>
            <a:rPr kumimoji="1" lang="en-US" altLang="ja-JP" sz="1300">
              <a:latin typeface="ＭＳ ゴシック" pitchFamily="49" charset="-128"/>
              <a:ea typeface="ＭＳ ゴシック" pitchFamily="49" charset="-128"/>
            </a:rPr>
            <a:t>3.6</a:t>
          </a:r>
          <a:r>
            <a:rPr kumimoji="1" lang="ja-JP" altLang="en-US" sz="1300">
              <a:latin typeface="ＭＳ ゴシック" pitchFamily="49" charset="-128"/>
              <a:ea typeface="ＭＳ ゴシック" pitchFamily="49" charset="-128"/>
            </a:rPr>
            <a:t>ポイントの増加である。今後は、引き続き自主財源の確保に努めるとともに、事務事業の見直しや歳出の抑制を行い、財政の健全化に努める。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600">
              <a:latin typeface="ＭＳ ゴシック" pitchFamily="49" charset="-128"/>
              <a:ea typeface="ＭＳ ゴシック" pitchFamily="49" charset="-128"/>
            </a:rPr>
            <a:t>全ての事業において、実質収支は黒字であり、実質赤字額は生じていない。</a:t>
          </a:r>
          <a:endParaRPr kumimoji="1" lang="en-US" altLang="ja-JP" sz="1600">
            <a:latin typeface="ＭＳ ゴシック" pitchFamily="49" charset="-128"/>
            <a:ea typeface="ＭＳ ゴシック" pitchFamily="49" charset="-128"/>
          </a:endParaRPr>
        </a:p>
        <a:p>
          <a:r>
            <a:rPr kumimoji="1" lang="ja-JP" altLang="en-US" sz="1600">
              <a:latin typeface="ＭＳ ゴシック" pitchFamily="49" charset="-128"/>
              <a:ea typeface="ＭＳ ゴシック" pitchFamily="49" charset="-128"/>
            </a:rPr>
            <a:t>　今後も「行政改革アクションプラン」を着実に実施し、事務事業の見直しや歳出を抑制するとともに、自主財源の確保に取り組む。</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393" t="s">
        <v>79</v>
      </c>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N1" s="393"/>
      <c r="CO1" s="393"/>
      <c r="CP1" s="393"/>
      <c r="CQ1" s="393"/>
      <c r="CR1" s="393"/>
      <c r="CS1" s="393"/>
      <c r="CT1" s="393"/>
      <c r="CU1" s="393"/>
      <c r="CV1" s="393"/>
      <c r="CW1" s="393"/>
      <c r="CX1" s="393"/>
      <c r="CY1" s="393"/>
      <c r="CZ1" s="393"/>
      <c r="DA1" s="393"/>
      <c r="DB1" s="393"/>
      <c r="DC1" s="393"/>
      <c r="DD1" s="393"/>
      <c r="DE1" s="393"/>
      <c r="DF1" s="393"/>
      <c r="DG1" s="393"/>
      <c r="DH1" s="393"/>
      <c r="DI1" s="393"/>
      <c r="DJ1" s="181"/>
      <c r="DK1" s="181"/>
      <c r="DL1" s="181"/>
      <c r="DM1" s="181"/>
      <c r="DN1" s="181"/>
      <c r="DO1" s="181"/>
    </row>
    <row r="2" spans="1:119" ht="24.75" thickBot="1" x14ac:dyDescent="0.2">
      <c r="B2" s="182" t="s">
        <v>80</v>
      </c>
      <c r="C2" s="182"/>
      <c r="D2" s="183"/>
    </row>
    <row r="3" spans="1:119" ht="18.75" customHeight="1" thickBot="1" x14ac:dyDescent="0.2">
      <c r="A3" s="181"/>
      <c r="B3" s="394" t="s">
        <v>81</v>
      </c>
      <c r="C3" s="395"/>
      <c r="D3" s="395"/>
      <c r="E3" s="396"/>
      <c r="F3" s="396"/>
      <c r="G3" s="396"/>
      <c r="H3" s="396"/>
      <c r="I3" s="396"/>
      <c r="J3" s="396"/>
      <c r="K3" s="396"/>
      <c r="L3" s="396" t="s">
        <v>82</v>
      </c>
      <c r="M3" s="396"/>
      <c r="N3" s="396"/>
      <c r="O3" s="396"/>
      <c r="P3" s="396"/>
      <c r="Q3" s="396"/>
      <c r="R3" s="403"/>
      <c r="S3" s="403"/>
      <c r="T3" s="403"/>
      <c r="U3" s="403"/>
      <c r="V3" s="404"/>
      <c r="W3" s="378" t="s">
        <v>83</v>
      </c>
      <c r="X3" s="379"/>
      <c r="Y3" s="379"/>
      <c r="Z3" s="379"/>
      <c r="AA3" s="379"/>
      <c r="AB3" s="395"/>
      <c r="AC3" s="403" t="s">
        <v>84</v>
      </c>
      <c r="AD3" s="379"/>
      <c r="AE3" s="379"/>
      <c r="AF3" s="379"/>
      <c r="AG3" s="379"/>
      <c r="AH3" s="379"/>
      <c r="AI3" s="379"/>
      <c r="AJ3" s="379"/>
      <c r="AK3" s="379"/>
      <c r="AL3" s="380"/>
      <c r="AM3" s="378" t="s">
        <v>85</v>
      </c>
      <c r="AN3" s="379"/>
      <c r="AO3" s="379"/>
      <c r="AP3" s="379"/>
      <c r="AQ3" s="379"/>
      <c r="AR3" s="379"/>
      <c r="AS3" s="379"/>
      <c r="AT3" s="379"/>
      <c r="AU3" s="379"/>
      <c r="AV3" s="379"/>
      <c r="AW3" s="379"/>
      <c r="AX3" s="380"/>
      <c r="AY3" s="415" t="s">
        <v>1</v>
      </c>
      <c r="AZ3" s="416"/>
      <c r="BA3" s="416"/>
      <c r="BB3" s="416"/>
      <c r="BC3" s="416"/>
      <c r="BD3" s="416"/>
      <c r="BE3" s="416"/>
      <c r="BF3" s="416"/>
      <c r="BG3" s="416"/>
      <c r="BH3" s="416"/>
      <c r="BI3" s="416"/>
      <c r="BJ3" s="416"/>
      <c r="BK3" s="416"/>
      <c r="BL3" s="416"/>
      <c r="BM3" s="417"/>
      <c r="BN3" s="378" t="s">
        <v>86</v>
      </c>
      <c r="BO3" s="379"/>
      <c r="BP3" s="379"/>
      <c r="BQ3" s="379"/>
      <c r="BR3" s="379"/>
      <c r="BS3" s="379"/>
      <c r="BT3" s="379"/>
      <c r="BU3" s="380"/>
      <c r="BV3" s="378" t="s">
        <v>87</v>
      </c>
      <c r="BW3" s="379"/>
      <c r="BX3" s="379"/>
      <c r="BY3" s="379"/>
      <c r="BZ3" s="379"/>
      <c r="CA3" s="379"/>
      <c r="CB3" s="379"/>
      <c r="CC3" s="380"/>
      <c r="CD3" s="415" t="s">
        <v>1</v>
      </c>
      <c r="CE3" s="416"/>
      <c r="CF3" s="416"/>
      <c r="CG3" s="416"/>
      <c r="CH3" s="416"/>
      <c r="CI3" s="416"/>
      <c r="CJ3" s="416"/>
      <c r="CK3" s="416"/>
      <c r="CL3" s="416"/>
      <c r="CM3" s="416"/>
      <c r="CN3" s="416"/>
      <c r="CO3" s="416"/>
      <c r="CP3" s="416"/>
      <c r="CQ3" s="416"/>
      <c r="CR3" s="416"/>
      <c r="CS3" s="417"/>
      <c r="CT3" s="378" t="s">
        <v>88</v>
      </c>
      <c r="CU3" s="379"/>
      <c r="CV3" s="379"/>
      <c r="CW3" s="379"/>
      <c r="CX3" s="379"/>
      <c r="CY3" s="379"/>
      <c r="CZ3" s="379"/>
      <c r="DA3" s="380"/>
      <c r="DB3" s="378" t="s">
        <v>89</v>
      </c>
      <c r="DC3" s="379"/>
      <c r="DD3" s="379"/>
      <c r="DE3" s="379"/>
      <c r="DF3" s="379"/>
      <c r="DG3" s="379"/>
      <c r="DH3" s="379"/>
      <c r="DI3" s="380"/>
    </row>
    <row r="4" spans="1:119" ht="18.75" customHeight="1" x14ac:dyDescent="0.15">
      <c r="A4" s="181"/>
      <c r="B4" s="397"/>
      <c r="C4" s="398"/>
      <c r="D4" s="398"/>
      <c r="E4" s="399"/>
      <c r="F4" s="399"/>
      <c r="G4" s="399"/>
      <c r="H4" s="399"/>
      <c r="I4" s="399"/>
      <c r="J4" s="399"/>
      <c r="K4" s="399"/>
      <c r="L4" s="399"/>
      <c r="M4" s="399"/>
      <c r="N4" s="399"/>
      <c r="O4" s="399"/>
      <c r="P4" s="399"/>
      <c r="Q4" s="399"/>
      <c r="R4" s="405"/>
      <c r="S4" s="405"/>
      <c r="T4" s="405"/>
      <c r="U4" s="405"/>
      <c r="V4" s="406"/>
      <c r="W4" s="409"/>
      <c r="X4" s="410"/>
      <c r="Y4" s="410"/>
      <c r="Z4" s="410"/>
      <c r="AA4" s="410"/>
      <c r="AB4" s="398"/>
      <c r="AC4" s="405"/>
      <c r="AD4" s="410"/>
      <c r="AE4" s="410"/>
      <c r="AF4" s="410"/>
      <c r="AG4" s="410"/>
      <c r="AH4" s="410"/>
      <c r="AI4" s="410"/>
      <c r="AJ4" s="410"/>
      <c r="AK4" s="410"/>
      <c r="AL4" s="413"/>
      <c r="AM4" s="411"/>
      <c r="AN4" s="412"/>
      <c r="AO4" s="412"/>
      <c r="AP4" s="412"/>
      <c r="AQ4" s="412"/>
      <c r="AR4" s="412"/>
      <c r="AS4" s="412"/>
      <c r="AT4" s="412"/>
      <c r="AU4" s="412"/>
      <c r="AV4" s="412"/>
      <c r="AW4" s="412"/>
      <c r="AX4" s="414"/>
      <c r="AY4" s="381" t="s">
        <v>90</v>
      </c>
      <c r="AZ4" s="382"/>
      <c r="BA4" s="382"/>
      <c r="BB4" s="382"/>
      <c r="BC4" s="382"/>
      <c r="BD4" s="382"/>
      <c r="BE4" s="382"/>
      <c r="BF4" s="382"/>
      <c r="BG4" s="382"/>
      <c r="BH4" s="382"/>
      <c r="BI4" s="382"/>
      <c r="BJ4" s="382"/>
      <c r="BK4" s="382"/>
      <c r="BL4" s="382"/>
      <c r="BM4" s="383"/>
      <c r="BN4" s="384">
        <v>34269566</v>
      </c>
      <c r="BO4" s="385"/>
      <c r="BP4" s="385"/>
      <c r="BQ4" s="385"/>
      <c r="BR4" s="385"/>
      <c r="BS4" s="385"/>
      <c r="BT4" s="385"/>
      <c r="BU4" s="386"/>
      <c r="BV4" s="384">
        <v>27696656</v>
      </c>
      <c r="BW4" s="385"/>
      <c r="BX4" s="385"/>
      <c r="BY4" s="385"/>
      <c r="BZ4" s="385"/>
      <c r="CA4" s="385"/>
      <c r="CB4" s="385"/>
      <c r="CC4" s="386"/>
      <c r="CD4" s="387" t="s">
        <v>91</v>
      </c>
      <c r="CE4" s="388"/>
      <c r="CF4" s="388"/>
      <c r="CG4" s="388"/>
      <c r="CH4" s="388"/>
      <c r="CI4" s="388"/>
      <c r="CJ4" s="388"/>
      <c r="CK4" s="388"/>
      <c r="CL4" s="388"/>
      <c r="CM4" s="388"/>
      <c r="CN4" s="388"/>
      <c r="CO4" s="388"/>
      <c r="CP4" s="388"/>
      <c r="CQ4" s="388"/>
      <c r="CR4" s="388"/>
      <c r="CS4" s="389"/>
      <c r="CT4" s="390">
        <v>3.8</v>
      </c>
      <c r="CU4" s="391"/>
      <c r="CV4" s="391"/>
      <c r="CW4" s="391"/>
      <c r="CX4" s="391"/>
      <c r="CY4" s="391"/>
      <c r="CZ4" s="391"/>
      <c r="DA4" s="392"/>
      <c r="DB4" s="390">
        <v>2.7</v>
      </c>
      <c r="DC4" s="391"/>
      <c r="DD4" s="391"/>
      <c r="DE4" s="391"/>
      <c r="DF4" s="391"/>
      <c r="DG4" s="391"/>
      <c r="DH4" s="391"/>
      <c r="DI4" s="392"/>
    </row>
    <row r="5" spans="1:119" ht="18.75" customHeight="1" x14ac:dyDescent="0.15">
      <c r="A5" s="181"/>
      <c r="B5" s="400"/>
      <c r="C5" s="401"/>
      <c r="D5" s="401"/>
      <c r="E5" s="402"/>
      <c r="F5" s="402"/>
      <c r="G5" s="402"/>
      <c r="H5" s="402"/>
      <c r="I5" s="402"/>
      <c r="J5" s="402"/>
      <c r="K5" s="402"/>
      <c r="L5" s="402"/>
      <c r="M5" s="402"/>
      <c r="N5" s="402"/>
      <c r="O5" s="402"/>
      <c r="P5" s="402"/>
      <c r="Q5" s="402"/>
      <c r="R5" s="407"/>
      <c r="S5" s="407"/>
      <c r="T5" s="407"/>
      <c r="U5" s="407"/>
      <c r="V5" s="408"/>
      <c r="W5" s="411"/>
      <c r="X5" s="412"/>
      <c r="Y5" s="412"/>
      <c r="Z5" s="412"/>
      <c r="AA5" s="412"/>
      <c r="AB5" s="401"/>
      <c r="AC5" s="407"/>
      <c r="AD5" s="412"/>
      <c r="AE5" s="412"/>
      <c r="AF5" s="412"/>
      <c r="AG5" s="412"/>
      <c r="AH5" s="412"/>
      <c r="AI5" s="412"/>
      <c r="AJ5" s="412"/>
      <c r="AK5" s="412"/>
      <c r="AL5" s="414"/>
      <c r="AM5" s="450" t="s">
        <v>92</v>
      </c>
      <c r="AN5" s="451"/>
      <c r="AO5" s="451"/>
      <c r="AP5" s="451"/>
      <c r="AQ5" s="451"/>
      <c r="AR5" s="451"/>
      <c r="AS5" s="451"/>
      <c r="AT5" s="452"/>
      <c r="AU5" s="453" t="s">
        <v>93</v>
      </c>
      <c r="AV5" s="454"/>
      <c r="AW5" s="454"/>
      <c r="AX5" s="454"/>
      <c r="AY5" s="455" t="s">
        <v>94</v>
      </c>
      <c r="AZ5" s="456"/>
      <c r="BA5" s="456"/>
      <c r="BB5" s="456"/>
      <c r="BC5" s="456"/>
      <c r="BD5" s="456"/>
      <c r="BE5" s="456"/>
      <c r="BF5" s="456"/>
      <c r="BG5" s="456"/>
      <c r="BH5" s="456"/>
      <c r="BI5" s="456"/>
      <c r="BJ5" s="456"/>
      <c r="BK5" s="456"/>
      <c r="BL5" s="456"/>
      <c r="BM5" s="457"/>
      <c r="BN5" s="421">
        <v>33695346</v>
      </c>
      <c r="BO5" s="422"/>
      <c r="BP5" s="422"/>
      <c r="BQ5" s="422"/>
      <c r="BR5" s="422"/>
      <c r="BS5" s="422"/>
      <c r="BT5" s="422"/>
      <c r="BU5" s="423"/>
      <c r="BV5" s="421">
        <v>27368316</v>
      </c>
      <c r="BW5" s="422"/>
      <c r="BX5" s="422"/>
      <c r="BY5" s="422"/>
      <c r="BZ5" s="422"/>
      <c r="CA5" s="422"/>
      <c r="CB5" s="422"/>
      <c r="CC5" s="423"/>
      <c r="CD5" s="424" t="s">
        <v>95</v>
      </c>
      <c r="CE5" s="425"/>
      <c r="CF5" s="425"/>
      <c r="CG5" s="425"/>
      <c r="CH5" s="425"/>
      <c r="CI5" s="425"/>
      <c r="CJ5" s="425"/>
      <c r="CK5" s="425"/>
      <c r="CL5" s="425"/>
      <c r="CM5" s="425"/>
      <c r="CN5" s="425"/>
      <c r="CO5" s="425"/>
      <c r="CP5" s="425"/>
      <c r="CQ5" s="425"/>
      <c r="CR5" s="425"/>
      <c r="CS5" s="426"/>
      <c r="CT5" s="418">
        <v>86.5</v>
      </c>
      <c r="CU5" s="419"/>
      <c r="CV5" s="419"/>
      <c r="CW5" s="419"/>
      <c r="CX5" s="419"/>
      <c r="CY5" s="419"/>
      <c r="CZ5" s="419"/>
      <c r="DA5" s="420"/>
      <c r="DB5" s="418">
        <v>92.2</v>
      </c>
      <c r="DC5" s="419"/>
      <c r="DD5" s="419"/>
      <c r="DE5" s="419"/>
      <c r="DF5" s="419"/>
      <c r="DG5" s="419"/>
      <c r="DH5" s="419"/>
      <c r="DI5" s="420"/>
    </row>
    <row r="6" spans="1:119" ht="18.75" customHeight="1" x14ac:dyDescent="0.15">
      <c r="A6" s="181"/>
      <c r="B6" s="427" t="s">
        <v>96</v>
      </c>
      <c r="C6" s="428"/>
      <c r="D6" s="428"/>
      <c r="E6" s="429"/>
      <c r="F6" s="429"/>
      <c r="G6" s="429"/>
      <c r="H6" s="429"/>
      <c r="I6" s="429"/>
      <c r="J6" s="429"/>
      <c r="K6" s="429"/>
      <c r="L6" s="429" t="s">
        <v>97</v>
      </c>
      <c r="M6" s="429"/>
      <c r="N6" s="429"/>
      <c r="O6" s="429"/>
      <c r="P6" s="429"/>
      <c r="Q6" s="429"/>
      <c r="R6" s="433"/>
      <c r="S6" s="433"/>
      <c r="T6" s="433"/>
      <c r="U6" s="433"/>
      <c r="V6" s="434"/>
      <c r="W6" s="437" t="s">
        <v>98</v>
      </c>
      <c r="X6" s="438"/>
      <c r="Y6" s="438"/>
      <c r="Z6" s="438"/>
      <c r="AA6" s="438"/>
      <c r="AB6" s="428"/>
      <c r="AC6" s="441" t="s">
        <v>99</v>
      </c>
      <c r="AD6" s="442"/>
      <c r="AE6" s="442"/>
      <c r="AF6" s="442"/>
      <c r="AG6" s="442"/>
      <c r="AH6" s="442"/>
      <c r="AI6" s="442"/>
      <c r="AJ6" s="442"/>
      <c r="AK6" s="442"/>
      <c r="AL6" s="443"/>
      <c r="AM6" s="450" t="s">
        <v>100</v>
      </c>
      <c r="AN6" s="451"/>
      <c r="AO6" s="451"/>
      <c r="AP6" s="451"/>
      <c r="AQ6" s="451"/>
      <c r="AR6" s="451"/>
      <c r="AS6" s="451"/>
      <c r="AT6" s="452"/>
      <c r="AU6" s="453" t="s">
        <v>93</v>
      </c>
      <c r="AV6" s="454"/>
      <c r="AW6" s="454"/>
      <c r="AX6" s="454"/>
      <c r="AY6" s="455" t="s">
        <v>101</v>
      </c>
      <c r="AZ6" s="456"/>
      <c r="BA6" s="456"/>
      <c r="BB6" s="456"/>
      <c r="BC6" s="456"/>
      <c r="BD6" s="456"/>
      <c r="BE6" s="456"/>
      <c r="BF6" s="456"/>
      <c r="BG6" s="456"/>
      <c r="BH6" s="456"/>
      <c r="BI6" s="456"/>
      <c r="BJ6" s="456"/>
      <c r="BK6" s="456"/>
      <c r="BL6" s="456"/>
      <c r="BM6" s="457"/>
      <c r="BN6" s="421">
        <v>574220</v>
      </c>
      <c r="BO6" s="422"/>
      <c r="BP6" s="422"/>
      <c r="BQ6" s="422"/>
      <c r="BR6" s="422"/>
      <c r="BS6" s="422"/>
      <c r="BT6" s="422"/>
      <c r="BU6" s="423"/>
      <c r="BV6" s="421">
        <v>328340</v>
      </c>
      <c r="BW6" s="422"/>
      <c r="BX6" s="422"/>
      <c r="BY6" s="422"/>
      <c r="BZ6" s="422"/>
      <c r="CA6" s="422"/>
      <c r="CB6" s="422"/>
      <c r="CC6" s="423"/>
      <c r="CD6" s="424" t="s">
        <v>102</v>
      </c>
      <c r="CE6" s="425"/>
      <c r="CF6" s="425"/>
      <c r="CG6" s="425"/>
      <c r="CH6" s="425"/>
      <c r="CI6" s="425"/>
      <c r="CJ6" s="425"/>
      <c r="CK6" s="425"/>
      <c r="CL6" s="425"/>
      <c r="CM6" s="425"/>
      <c r="CN6" s="425"/>
      <c r="CO6" s="425"/>
      <c r="CP6" s="425"/>
      <c r="CQ6" s="425"/>
      <c r="CR6" s="425"/>
      <c r="CS6" s="426"/>
      <c r="CT6" s="458">
        <v>89.3</v>
      </c>
      <c r="CU6" s="459"/>
      <c r="CV6" s="459"/>
      <c r="CW6" s="459"/>
      <c r="CX6" s="459"/>
      <c r="CY6" s="459"/>
      <c r="CZ6" s="459"/>
      <c r="DA6" s="460"/>
      <c r="DB6" s="458">
        <v>95.4</v>
      </c>
      <c r="DC6" s="459"/>
      <c r="DD6" s="459"/>
      <c r="DE6" s="459"/>
      <c r="DF6" s="459"/>
      <c r="DG6" s="459"/>
      <c r="DH6" s="459"/>
      <c r="DI6" s="460"/>
    </row>
    <row r="7" spans="1:119" ht="18.75" customHeight="1" x14ac:dyDescent="0.15">
      <c r="A7" s="181"/>
      <c r="B7" s="397"/>
      <c r="C7" s="398"/>
      <c r="D7" s="398"/>
      <c r="E7" s="399"/>
      <c r="F7" s="399"/>
      <c r="G7" s="399"/>
      <c r="H7" s="399"/>
      <c r="I7" s="399"/>
      <c r="J7" s="399"/>
      <c r="K7" s="399"/>
      <c r="L7" s="399"/>
      <c r="M7" s="399"/>
      <c r="N7" s="399"/>
      <c r="O7" s="399"/>
      <c r="P7" s="399"/>
      <c r="Q7" s="399"/>
      <c r="R7" s="405"/>
      <c r="S7" s="405"/>
      <c r="T7" s="405"/>
      <c r="U7" s="405"/>
      <c r="V7" s="406"/>
      <c r="W7" s="409"/>
      <c r="X7" s="410"/>
      <c r="Y7" s="410"/>
      <c r="Z7" s="410"/>
      <c r="AA7" s="410"/>
      <c r="AB7" s="398"/>
      <c r="AC7" s="444"/>
      <c r="AD7" s="445"/>
      <c r="AE7" s="445"/>
      <c r="AF7" s="445"/>
      <c r="AG7" s="445"/>
      <c r="AH7" s="445"/>
      <c r="AI7" s="445"/>
      <c r="AJ7" s="445"/>
      <c r="AK7" s="445"/>
      <c r="AL7" s="446"/>
      <c r="AM7" s="450" t="s">
        <v>103</v>
      </c>
      <c r="AN7" s="451"/>
      <c r="AO7" s="451"/>
      <c r="AP7" s="451"/>
      <c r="AQ7" s="451"/>
      <c r="AR7" s="451"/>
      <c r="AS7" s="451"/>
      <c r="AT7" s="452"/>
      <c r="AU7" s="453" t="s">
        <v>93</v>
      </c>
      <c r="AV7" s="454"/>
      <c r="AW7" s="454"/>
      <c r="AX7" s="454"/>
      <c r="AY7" s="455" t="s">
        <v>104</v>
      </c>
      <c r="AZ7" s="456"/>
      <c r="BA7" s="456"/>
      <c r="BB7" s="456"/>
      <c r="BC7" s="456"/>
      <c r="BD7" s="456"/>
      <c r="BE7" s="456"/>
      <c r="BF7" s="456"/>
      <c r="BG7" s="456"/>
      <c r="BH7" s="456"/>
      <c r="BI7" s="456"/>
      <c r="BJ7" s="456"/>
      <c r="BK7" s="456"/>
      <c r="BL7" s="456"/>
      <c r="BM7" s="457"/>
      <c r="BN7" s="421">
        <v>144628</v>
      </c>
      <c r="BO7" s="422"/>
      <c r="BP7" s="422"/>
      <c r="BQ7" s="422"/>
      <c r="BR7" s="422"/>
      <c r="BS7" s="422"/>
      <c r="BT7" s="422"/>
      <c r="BU7" s="423"/>
      <c r="BV7" s="421">
        <v>36325</v>
      </c>
      <c r="BW7" s="422"/>
      <c r="BX7" s="422"/>
      <c r="BY7" s="422"/>
      <c r="BZ7" s="422"/>
      <c r="CA7" s="422"/>
      <c r="CB7" s="422"/>
      <c r="CC7" s="423"/>
      <c r="CD7" s="424" t="s">
        <v>105</v>
      </c>
      <c r="CE7" s="425"/>
      <c r="CF7" s="425"/>
      <c r="CG7" s="425"/>
      <c r="CH7" s="425"/>
      <c r="CI7" s="425"/>
      <c r="CJ7" s="425"/>
      <c r="CK7" s="425"/>
      <c r="CL7" s="425"/>
      <c r="CM7" s="425"/>
      <c r="CN7" s="425"/>
      <c r="CO7" s="425"/>
      <c r="CP7" s="425"/>
      <c r="CQ7" s="425"/>
      <c r="CR7" s="425"/>
      <c r="CS7" s="426"/>
      <c r="CT7" s="421">
        <v>11211305</v>
      </c>
      <c r="CU7" s="422"/>
      <c r="CV7" s="422"/>
      <c r="CW7" s="422"/>
      <c r="CX7" s="422"/>
      <c r="CY7" s="422"/>
      <c r="CZ7" s="422"/>
      <c r="DA7" s="423"/>
      <c r="DB7" s="421">
        <v>10947307</v>
      </c>
      <c r="DC7" s="422"/>
      <c r="DD7" s="422"/>
      <c r="DE7" s="422"/>
      <c r="DF7" s="422"/>
      <c r="DG7" s="422"/>
      <c r="DH7" s="422"/>
      <c r="DI7" s="423"/>
    </row>
    <row r="8" spans="1:119" ht="18.75" customHeight="1" thickBot="1" x14ac:dyDescent="0.2">
      <c r="A8" s="181"/>
      <c r="B8" s="430"/>
      <c r="C8" s="431"/>
      <c r="D8" s="431"/>
      <c r="E8" s="432"/>
      <c r="F8" s="432"/>
      <c r="G8" s="432"/>
      <c r="H8" s="432"/>
      <c r="I8" s="432"/>
      <c r="J8" s="432"/>
      <c r="K8" s="432"/>
      <c r="L8" s="432"/>
      <c r="M8" s="432"/>
      <c r="N8" s="432"/>
      <c r="O8" s="432"/>
      <c r="P8" s="432"/>
      <c r="Q8" s="432"/>
      <c r="R8" s="435"/>
      <c r="S8" s="435"/>
      <c r="T8" s="435"/>
      <c r="U8" s="435"/>
      <c r="V8" s="436"/>
      <c r="W8" s="439"/>
      <c r="X8" s="440"/>
      <c r="Y8" s="440"/>
      <c r="Z8" s="440"/>
      <c r="AA8" s="440"/>
      <c r="AB8" s="431"/>
      <c r="AC8" s="447"/>
      <c r="AD8" s="448"/>
      <c r="AE8" s="448"/>
      <c r="AF8" s="448"/>
      <c r="AG8" s="448"/>
      <c r="AH8" s="448"/>
      <c r="AI8" s="448"/>
      <c r="AJ8" s="448"/>
      <c r="AK8" s="448"/>
      <c r="AL8" s="449"/>
      <c r="AM8" s="450" t="s">
        <v>106</v>
      </c>
      <c r="AN8" s="451"/>
      <c r="AO8" s="451"/>
      <c r="AP8" s="451"/>
      <c r="AQ8" s="451"/>
      <c r="AR8" s="451"/>
      <c r="AS8" s="451"/>
      <c r="AT8" s="452"/>
      <c r="AU8" s="453" t="s">
        <v>107</v>
      </c>
      <c r="AV8" s="454"/>
      <c r="AW8" s="454"/>
      <c r="AX8" s="454"/>
      <c r="AY8" s="455" t="s">
        <v>108</v>
      </c>
      <c r="AZ8" s="456"/>
      <c r="BA8" s="456"/>
      <c r="BB8" s="456"/>
      <c r="BC8" s="456"/>
      <c r="BD8" s="456"/>
      <c r="BE8" s="456"/>
      <c r="BF8" s="456"/>
      <c r="BG8" s="456"/>
      <c r="BH8" s="456"/>
      <c r="BI8" s="456"/>
      <c r="BJ8" s="456"/>
      <c r="BK8" s="456"/>
      <c r="BL8" s="456"/>
      <c r="BM8" s="457"/>
      <c r="BN8" s="421">
        <v>429592</v>
      </c>
      <c r="BO8" s="422"/>
      <c r="BP8" s="422"/>
      <c r="BQ8" s="422"/>
      <c r="BR8" s="422"/>
      <c r="BS8" s="422"/>
      <c r="BT8" s="422"/>
      <c r="BU8" s="423"/>
      <c r="BV8" s="421">
        <v>292015</v>
      </c>
      <c r="BW8" s="422"/>
      <c r="BX8" s="422"/>
      <c r="BY8" s="422"/>
      <c r="BZ8" s="422"/>
      <c r="CA8" s="422"/>
      <c r="CB8" s="422"/>
      <c r="CC8" s="423"/>
      <c r="CD8" s="424" t="s">
        <v>109</v>
      </c>
      <c r="CE8" s="425"/>
      <c r="CF8" s="425"/>
      <c r="CG8" s="425"/>
      <c r="CH8" s="425"/>
      <c r="CI8" s="425"/>
      <c r="CJ8" s="425"/>
      <c r="CK8" s="425"/>
      <c r="CL8" s="425"/>
      <c r="CM8" s="425"/>
      <c r="CN8" s="425"/>
      <c r="CO8" s="425"/>
      <c r="CP8" s="425"/>
      <c r="CQ8" s="425"/>
      <c r="CR8" s="425"/>
      <c r="CS8" s="426"/>
      <c r="CT8" s="461">
        <v>0.39</v>
      </c>
      <c r="CU8" s="462"/>
      <c r="CV8" s="462"/>
      <c r="CW8" s="462"/>
      <c r="CX8" s="462"/>
      <c r="CY8" s="462"/>
      <c r="CZ8" s="462"/>
      <c r="DA8" s="463"/>
      <c r="DB8" s="461">
        <v>0.38</v>
      </c>
      <c r="DC8" s="462"/>
      <c r="DD8" s="462"/>
      <c r="DE8" s="462"/>
      <c r="DF8" s="462"/>
      <c r="DG8" s="462"/>
      <c r="DH8" s="462"/>
      <c r="DI8" s="463"/>
    </row>
    <row r="9" spans="1:119" ht="18.75" customHeight="1" thickBot="1" x14ac:dyDescent="0.2">
      <c r="A9" s="181"/>
      <c r="B9" s="415" t="s">
        <v>110</v>
      </c>
      <c r="C9" s="416"/>
      <c r="D9" s="416"/>
      <c r="E9" s="416"/>
      <c r="F9" s="416"/>
      <c r="G9" s="416"/>
      <c r="H9" s="416"/>
      <c r="I9" s="416"/>
      <c r="J9" s="416"/>
      <c r="K9" s="464"/>
      <c r="L9" s="465" t="s">
        <v>111</v>
      </c>
      <c r="M9" s="466"/>
      <c r="N9" s="466"/>
      <c r="O9" s="466"/>
      <c r="P9" s="466"/>
      <c r="Q9" s="467"/>
      <c r="R9" s="468">
        <v>29329</v>
      </c>
      <c r="S9" s="469"/>
      <c r="T9" s="469"/>
      <c r="U9" s="469"/>
      <c r="V9" s="470"/>
      <c r="W9" s="378" t="s">
        <v>112</v>
      </c>
      <c r="X9" s="379"/>
      <c r="Y9" s="379"/>
      <c r="Z9" s="379"/>
      <c r="AA9" s="379"/>
      <c r="AB9" s="379"/>
      <c r="AC9" s="379"/>
      <c r="AD9" s="379"/>
      <c r="AE9" s="379"/>
      <c r="AF9" s="379"/>
      <c r="AG9" s="379"/>
      <c r="AH9" s="379"/>
      <c r="AI9" s="379"/>
      <c r="AJ9" s="379"/>
      <c r="AK9" s="379"/>
      <c r="AL9" s="380"/>
      <c r="AM9" s="450" t="s">
        <v>113</v>
      </c>
      <c r="AN9" s="451"/>
      <c r="AO9" s="451"/>
      <c r="AP9" s="451"/>
      <c r="AQ9" s="451"/>
      <c r="AR9" s="451"/>
      <c r="AS9" s="451"/>
      <c r="AT9" s="452"/>
      <c r="AU9" s="453" t="s">
        <v>93</v>
      </c>
      <c r="AV9" s="454"/>
      <c r="AW9" s="454"/>
      <c r="AX9" s="454"/>
      <c r="AY9" s="455" t="s">
        <v>114</v>
      </c>
      <c r="AZ9" s="456"/>
      <c r="BA9" s="456"/>
      <c r="BB9" s="456"/>
      <c r="BC9" s="456"/>
      <c r="BD9" s="456"/>
      <c r="BE9" s="456"/>
      <c r="BF9" s="456"/>
      <c r="BG9" s="456"/>
      <c r="BH9" s="456"/>
      <c r="BI9" s="456"/>
      <c r="BJ9" s="456"/>
      <c r="BK9" s="456"/>
      <c r="BL9" s="456"/>
      <c r="BM9" s="457"/>
      <c r="BN9" s="421">
        <v>137577</v>
      </c>
      <c r="BO9" s="422"/>
      <c r="BP9" s="422"/>
      <c r="BQ9" s="422"/>
      <c r="BR9" s="422"/>
      <c r="BS9" s="422"/>
      <c r="BT9" s="422"/>
      <c r="BU9" s="423"/>
      <c r="BV9" s="421">
        <v>-210667</v>
      </c>
      <c r="BW9" s="422"/>
      <c r="BX9" s="422"/>
      <c r="BY9" s="422"/>
      <c r="BZ9" s="422"/>
      <c r="CA9" s="422"/>
      <c r="CB9" s="422"/>
      <c r="CC9" s="423"/>
      <c r="CD9" s="424" t="s">
        <v>115</v>
      </c>
      <c r="CE9" s="425"/>
      <c r="CF9" s="425"/>
      <c r="CG9" s="425"/>
      <c r="CH9" s="425"/>
      <c r="CI9" s="425"/>
      <c r="CJ9" s="425"/>
      <c r="CK9" s="425"/>
      <c r="CL9" s="425"/>
      <c r="CM9" s="425"/>
      <c r="CN9" s="425"/>
      <c r="CO9" s="425"/>
      <c r="CP9" s="425"/>
      <c r="CQ9" s="425"/>
      <c r="CR9" s="425"/>
      <c r="CS9" s="426"/>
      <c r="CT9" s="418">
        <v>19.7</v>
      </c>
      <c r="CU9" s="419"/>
      <c r="CV9" s="419"/>
      <c r="CW9" s="419"/>
      <c r="CX9" s="419"/>
      <c r="CY9" s="419"/>
      <c r="CZ9" s="419"/>
      <c r="DA9" s="420"/>
      <c r="DB9" s="418">
        <v>20.5</v>
      </c>
      <c r="DC9" s="419"/>
      <c r="DD9" s="419"/>
      <c r="DE9" s="419"/>
      <c r="DF9" s="419"/>
      <c r="DG9" s="419"/>
      <c r="DH9" s="419"/>
      <c r="DI9" s="420"/>
    </row>
    <row r="10" spans="1:119" ht="18.75" customHeight="1" thickBot="1" x14ac:dyDescent="0.2">
      <c r="A10" s="181"/>
      <c r="B10" s="415"/>
      <c r="C10" s="416"/>
      <c r="D10" s="416"/>
      <c r="E10" s="416"/>
      <c r="F10" s="416"/>
      <c r="G10" s="416"/>
      <c r="H10" s="416"/>
      <c r="I10" s="416"/>
      <c r="J10" s="416"/>
      <c r="K10" s="464"/>
      <c r="L10" s="471" t="s">
        <v>116</v>
      </c>
      <c r="M10" s="451"/>
      <c r="N10" s="451"/>
      <c r="O10" s="451"/>
      <c r="P10" s="451"/>
      <c r="Q10" s="452"/>
      <c r="R10" s="472">
        <v>31479</v>
      </c>
      <c r="S10" s="473"/>
      <c r="T10" s="473"/>
      <c r="U10" s="473"/>
      <c r="V10" s="474"/>
      <c r="W10" s="409"/>
      <c r="X10" s="410"/>
      <c r="Y10" s="410"/>
      <c r="Z10" s="410"/>
      <c r="AA10" s="410"/>
      <c r="AB10" s="410"/>
      <c r="AC10" s="410"/>
      <c r="AD10" s="410"/>
      <c r="AE10" s="410"/>
      <c r="AF10" s="410"/>
      <c r="AG10" s="410"/>
      <c r="AH10" s="410"/>
      <c r="AI10" s="410"/>
      <c r="AJ10" s="410"/>
      <c r="AK10" s="410"/>
      <c r="AL10" s="413"/>
      <c r="AM10" s="450" t="s">
        <v>117</v>
      </c>
      <c r="AN10" s="451"/>
      <c r="AO10" s="451"/>
      <c r="AP10" s="451"/>
      <c r="AQ10" s="451"/>
      <c r="AR10" s="451"/>
      <c r="AS10" s="451"/>
      <c r="AT10" s="452"/>
      <c r="AU10" s="453" t="s">
        <v>118</v>
      </c>
      <c r="AV10" s="454"/>
      <c r="AW10" s="454"/>
      <c r="AX10" s="454"/>
      <c r="AY10" s="455" t="s">
        <v>119</v>
      </c>
      <c r="AZ10" s="456"/>
      <c r="BA10" s="456"/>
      <c r="BB10" s="456"/>
      <c r="BC10" s="456"/>
      <c r="BD10" s="456"/>
      <c r="BE10" s="456"/>
      <c r="BF10" s="456"/>
      <c r="BG10" s="456"/>
      <c r="BH10" s="456"/>
      <c r="BI10" s="456"/>
      <c r="BJ10" s="456"/>
      <c r="BK10" s="456"/>
      <c r="BL10" s="456"/>
      <c r="BM10" s="457"/>
      <c r="BN10" s="421">
        <v>3014</v>
      </c>
      <c r="BO10" s="422"/>
      <c r="BP10" s="422"/>
      <c r="BQ10" s="422"/>
      <c r="BR10" s="422"/>
      <c r="BS10" s="422"/>
      <c r="BT10" s="422"/>
      <c r="BU10" s="423"/>
      <c r="BV10" s="421">
        <v>3033</v>
      </c>
      <c r="BW10" s="422"/>
      <c r="BX10" s="422"/>
      <c r="BY10" s="422"/>
      <c r="BZ10" s="422"/>
      <c r="CA10" s="422"/>
      <c r="CB10" s="422"/>
      <c r="CC10" s="423"/>
      <c r="CD10" s="184" t="s">
        <v>120</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15"/>
      <c r="C11" s="416"/>
      <c r="D11" s="416"/>
      <c r="E11" s="416"/>
      <c r="F11" s="416"/>
      <c r="G11" s="416"/>
      <c r="H11" s="416"/>
      <c r="I11" s="416"/>
      <c r="J11" s="416"/>
      <c r="K11" s="464"/>
      <c r="L11" s="475" t="s">
        <v>121</v>
      </c>
      <c r="M11" s="476"/>
      <c r="N11" s="476"/>
      <c r="O11" s="476"/>
      <c r="P11" s="476"/>
      <c r="Q11" s="477"/>
      <c r="R11" s="478" t="s">
        <v>122</v>
      </c>
      <c r="S11" s="479"/>
      <c r="T11" s="479"/>
      <c r="U11" s="479"/>
      <c r="V11" s="480"/>
      <c r="W11" s="409"/>
      <c r="X11" s="410"/>
      <c r="Y11" s="410"/>
      <c r="Z11" s="410"/>
      <c r="AA11" s="410"/>
      <c r="AB11" s="410"/>
      <c r="AC11" s="410"/>
      <c r="AD11" s="410"/>
      <c r="AE11" s="410"/>
      <c r="AF11" s="410"/>
      <c r="AG11" s="410"/>
      <c r="AH11" s="410"/>
      <c r="AI11" s="410"/>
      <c r="AJ11" s="410"/>
      <c r="AK11" s="410"/>
      <c r="AL11" s="413"/>
      <c r="AM11" s="450" t="s">
        <v>123</v>
      </c>
      <c r="AN11" s="451"/>
      <c r="AO11" s="451"/>
      <c r="AP11" s="451"/>
      <c r="AQ11" s="451"/>
      <c r="AR11" s="451"/>
      <c r="AS11" s="451"/>
      <c r="AT11" s="452"/>
      <c r="AU11" s="453" t="s">
        <v>107</v>
      </c>
      <c r="AV11" s="454"/>
      <c r="AW11" s="454"/>
      <c r="AX11" s="454"/>
      <c r="AY11" s="455" t="s">
        <v>124</v>
      </c>
      <c r="AZ11" s="456"/>
      <c r="BA11" s="456"/>
      <c r="BB11" s="456"/>
      <c r="BC11" s="456"/>
      <c r="BD11" s="456"/>
      <c r="BE11" s="456"/>
      <c r="BF11" s="456"/>
      <c r="BG11" s="456"/>
      <c r="BH11" s="456"/>
      <c r="BI11" s="456"/>
      <c r="BJ11" s="456"/>
      <c r="BK11" s="456"/>
      <c r="BL11" s="456"/>
      <c r="BM11" s="457"/>
      <c r="BN11" s="421">
        <v>0</v>
      </c>
      <c r="BO11" s="422"/>
      <c r="BP11" s="422"/>
      <c r="BQ11" s="422"/>
      <c r="BR11" s="422"/>
      <c r="BS11" s="422"/>
      <c r="BT11" s="422"/>
      <c r="BU11" s="423"/>
      <c r="BV11" s="421">
        <v>0</v>
      </c>
      <c r="BW11" s="422"/>
      <c r="BX11" s="422"/>
      <c r="BY11" s="422"/>
      <c r="BZ11" s="422"/>
      <c r="CA11" s="422"/>
      <c r="CB11" s="422"/>
      <c r="CC11" s="423"/>
      <c r="CD11" s="424" t="s">
        <v>125</v>
      </c>
      <c r="CE11" s="425"/>
      <c r="CF11" s="425"/>
      <c r="CG11" s="425"/>
      <c r="CH11" s="425"/>
      <c r="CI11" s="425"/>
      <c r="CJ11" s="425"/>
      <c r="CK11" s="425"/>
      <c r="CL11" s="425"/>
      <c r="CM11" s="425"/>
      <c r="CN11" s="425"/>
      <c r="CO11" s="425"/>
      <c r="CP11" s="425"/>
      <c r="CQ11" s="425"/>
      <c r="CR11" s="425"/>
      <c r="CS11" s="426"/>
      <c r="CT11" s="461" t="s">
        <v>126</v>
      </c>
      <c r="CU11" s="462"/>
      <c r="CV11" s="462"/>
      <c r="CW11" s="462"/>
      <c r="CX11" s="462"/>
      <c r="CY11" s="462"/>
      <c r="CZ11" s="462"/>
      <c r="DA11" s="463"/>
      <c r="DB11" s="461" t="s">
        <v>126</v>
      </c>
      <c r="DC11" s="462"/>
      <c r="DD11" s="462"/>
      <c r="DE11" s="462"/>
      <c r="DF11" s="462"/>
      <c r="DG11" s="462"/>
      <c r="DH11" s="462"/>
      <c r="DI11" s="463"/>
    </row>
    <row r="12" spans="1:119" ht="18.75" customHeight="1" x14ac:dyDescent="0.15">
      <c r="A12" s="181"/>
      <c r="B12" s="481" t="s">
        <v>127</v>
      </c>
      <c r="C12" s="482"/>
      <c r="D12" s="482"/>
      <c r="E12" s="482"/>
      <c r="F12" s="482"/>
      <c r="G12" s="482"/>
      <c r="H12" s="482"/>
      <c r="I12" s="482"/>
      <c r="J12" s="482"/>
      <c r="K12" s="483"/>
      <c r="L12" s="490" t="s">
        <v>128</v>
      </c>
      <c r="M12" s="491"/>
      <c r="N12" s="491"/>
      <c r="O12" s="491"/>
      <c r="P12" s="491"/>
      <c r="Q12" s="492"/>
      <c r="R12" s="493">
        <v>30646</v>
      </c>
      <c r="S12" s="494"/>
      <c r="T12" s="494"/>
      <c r="U12" s="494"/>
      <c r="V12" s="495"/>
      <c r="W12" s="496" t="s">
        <v>1</v>
      </c>
      <c r="X12" s="454"/>
      <c r="Y12" s="454"/>
      <c r="Z12" s="454"/>
      <c r="AA12" s="454"/>
      <c r="AB12" s="497"/>
      <c r="AC12" s="498" t="s">
        <v>129</v>
      </c>
      <c r="AD12" s="499"/>
      <c r="AE12" s="499"/>
      <c r="AF12" s="499"/>
      <c r="AG12" s="500"/>
      <c r="AH12" s="498" t="s">
        <v>130</v>
      </c>
      <c r="AI12" s="499"/>
      <c r="AJ12" s="499"/>
      <c r="AK12" s="499"/>
      <c r="AL12" s="501"/>
      <c r="AM12" s="450" t="s">
        <v>131</v>
      </c>
      <c r="AN12" s="451"/>
      <c r="AO12" s="451"/>
      <c r="AP12" s="451"/>
      <c r="AQ12" s="451"/>
      <c r="AR12" s="451"/>
      <c r="AS12" s="451"/>
      <c r="AT12" s="452"/>
      <c r="AU12" s="453" t="s">
        <v>132</v>
      </c>
      <c r="AV12" s="454"/>
      <c r="AW12" s="454"/>
      <c r="AX12" s="454"/>
      <c r="AY12" s="455" t="s">
        <v>133</v>
      </c>
      <c r="AZ12" s="456"/>
      <c r="BA12" s="456"/>
      <c r="BB12" s="456"/>
      <c r="BC12" s="456"/>
      <c r="BD12" s="456"/>
      <c r="BE12" s="456"/>
      <c r="BF12" s="456"/>
      <c r="BG12" s="456"/>
      <c r="BH12" s="456"/>
      <c r="BI12" s="456"/>
      <c r="BJ12" s="456"/>
      <c r="BK12" s="456"/>
      <c r="BL12" s="456"/>
      <c r="BM12" s="457"/>
      <c r="BN12" s="421">
        <v>0</v>
      </c>
      <c r="BO12" s="422"/>
      <c r="BP12" s="422"/>
      <c r="BQ12" s="422"/>
      <c r="BR12" s="422"/>
      <c r="BS12" s="422"/>
      <c r="BT12" s="422"/>
      <c r="BU12" s="423"/>
      <c r="BV12" s="421">
        <v>49091</v>
      </c>
      <c r="BW12" s="422"/>
      <c r="BX12" s="422"/>
      <c r="BY12" s="422"/>
      <c r="BZ12" s="422"/>
      <c r="CA12" s="422"/>
      <c r="CB12" s="422"/>
      <c r="CC12" s="423"/>
      <c r="CD12" s="424" t="s">
        <v>134</v>
      </c>
      <c r="CE12" s="425"/>
      <c r="CF12" s="425"/>
      <c r="CG12" s="425"/>
      <c r="CH12" s="425"/>
      <c r="CI12" s="425"/>
      <c r="CJ12" s="425"/>
      <c r="CK12" s="425"/>
      <c r="CL12" s="425"/>
      <c r="CM12" s="425"/>
      <c r="CN12" s="425"/>
      <c r="CO12" s="425"/>
      <c r="CP12" s="425"/>
      <c r="CQ12" s="425"/>
      <c r="CR12" s="425"/>
      <c r="CS12" s="426"/>
      <c r="CT12" s="461" t="s">
        <v>135</v>
      </c>
      <c r="CU12" s="462"/>
      <c r="CV12" s="462"/>
      <c r="CW12" s="462"/>
      <c r="CX12" s="462"/>
      <c r="CY12" s="462"/>
      <c r="CZ12" s="462"/>
      <c r="DA12" s="463"/>
      <c r="DB12" s="461" t="s">
        <v>135</v>
      </c>
      <c r="DC12" s="462"/>
      <c r="DD12" s="462"/>
      <c r="DE12" s="462"/>
      <c r="DF12" s="462"/>
      <c r="DG12" s="462"/>
      <c r="DH12" s="462"/>
      <c r="DI12" s="463"/>
    </row>
    <row r="13" spans="1:119" ht="18.75" customHeight="1" x14ac:dyDescent="0.15">
      <c r="A13" s="181"/>
      <c r="B13" s="484"/>
      <c r="C13" s="485"/>
      <c r="D13" s="485"/>
      <c r="E13" s="485"/>
      <c r="F13" s="485"/>
      <c r="G13" s="485"/>
      <c r="H13" s="485"/>
      <c r="I13" s="485"/>
      <c r="J13" s="485"/>
      <c r="K13" s="486"/>
      <c r="L13" s="190"/>
      <c r="M13" s="512" t="s">
        <v>136</v>
      </c>
      <c r="N13" s="513"/>
      <c r="O13" s="513"/>
      <c r="P13" s="513"/>
      <c r="Q13" s="514"/>
      <c r="R13" s="505">
        <v>30214</v>
      </c>
      <c r="S13" s="506"/>
      <c r="T13" s="506"/>
      <c r="U13" s="506"/>
      <c r="V13" s="507"/>
      <c r="W13" s="437" t="s">
        <v>137</v>
      </c>
      <c r="X13" s="438"/>
      <c r="Y13" s="438"/>
      <c r="Z13" s="438"/>
      <c r="AA13" s="438"/>
      <c r="AB13" s="428"/>
      <c r="AC13" s="472">
        <v>3395</v>
      </c>
      <c r="AD13" s="473"/>
      <c r="AE13" s="473"/>
      <c r="AF13" s="473"/>
      <c r="AG13" s="515"/>
      <c r="AH13" s="472">
        <v>3731</v>
      </c>
      <c r="AI13" s="473"/>
      <c r="AJ13" s="473"/>
      <c r="AK13" s="473"/>
      <c r="AL13" s="474"/>
      <c r="AM13" s="450" t="s">
        <v>138</v>
      </c>
      <c r="AN13" s="451"/>
      <c r="AO13" s="451"/>
      <c r="AP13" s="451"/>
      <c r="AQ13" s="451"/>
      <c r="AR13" s="451"/>
      <c r="AS13" s="451"/>
      <c r="AT13" s="452"/>
      <c r="AU13" s="453" t="s">
        <v>132</v>
      </c>
      <c r="AV13" s="454"/>
      <c r="AW13" s="454"/>
      <c r="AX13" s="454"/>
      <c r="AY13" s="455" t="s">
        <v>139</v>
      </c>
      <c r="AZ13" s="456"/>
      <c r="BA13" s="456"/>
      <c r="BB13" s="456"/>
      <c r="BC13" s="456"/>
      <c r="BD13" s="456"/>
      <c r="BE13" s="456"/>
      <c r="BF13" s="456"/>
      <c r="BG13" s="456"/>
      <c r="BH13" s="456"/>
      <c r="BI13" s="456"/>
      <c r="BJ13" s="456"/>
      <c r="BK13" s="456"/>
      <c r="BL13" s="456"/>
      <c r="BM13" s="457"/>
      <c r="BN13" s="421">
        <v>140591</v>
      </c>
      <c r="BO13" s="422"/>
      <c r="BP13" s="422"/>
      <c r="BQ13" s="422"/>
      <c r="BR13" s="422"/>
      <c r="BS13" s="422"/>
      <c r="BT13" s="422"/>
      <c r="BU13" s="423"/>
      <c r="BV13" s="421">
        <v>-256725</v>
      </c>
      <c r="BW13" s="422"/>
      <c r="BX13" s="422"/>
      <c r="BY13" s="422"/>
      <c r="BZ13" s="422"/>
      <c r="CA13" s="422"/>
      <c r="CB13" s="422"/>
      <c r="CC13" s="423"/>
      <c r="CD13" s="424" t="s">
        <v>140</v>
      </c>
      <c r="CE13" s="425"/>
      <c r="CF13" s="425"/>
      <c r="CG13" s="425"/>
      <c r="CH13" s="425"/>
      <c r="CI13" s="425"/>
      <c r="CJ13" s="425"/>
      <c r="CK13" s="425"/>
      <c r="CL13" s="425"/>
      <c r="CM13" s="425"/>
      <c r="CN13" s="425"/>
      <c r="CO13" s="425"/>
      <c r="CP13" s="425"/>
      <c r="CQ13" s="425"/>
      <c r="CR13" s="425"/>
      <c r="CS13" s="426"/>
      <c r="CT13" s="418">
        <v>10</v>
      </c>
      <c r="CU13" s="419"/>
      <c r="CV13" s="419"/>
      <c r="CW13" s="419"/>
      <c r="CX13" s="419"/>
      <c r="CY13" s="419"/>
      <c r="CZ13" s="419"/>
      <c r="DA13" s="420"/>
      <c r="DB13" s="418">
        <v>10.4</v>
      </c>
      <c r="DC13" s="419"/>
      <c r="DD13" s="419"/>
      <c r="DE13" s="419"/>
      <c r="DF13" s="419"/>
      <c r="DG13" s="419"/>
      <c r="DH13" s="419"/>
      <c r="DI13" s="420"/>
    </row>
    <row r="14" spans="1:119" ht="18.75" customHeight="1" thickBot="1" x14ac:dyDescent="0.2">
      <c r="A14" s="181"/>
      <c r="B14" s="484"/>
      <c r="C14" s="485"/>
      <c r="D14" s="485"/>
      <c r="E14" s="485"/>
      <c r="F14" s="485"/>
      <c r="G14" s="485"/>
      <c r="H14" s="485"/>
      <c r="I14" s="485"/>
      <c r="J14" s="485"/>
      <c r="K14" s="486"/>
      <c r="L14" s="502" t="s">
        <v>141</v>
      </c>
      <c r="M14" s="503"/>
      <c r="N14" s="503"/>
      <c r="O14" s="503"/>
      <c r="P14" s="503"/>
      <c r="Q14" s="504"/>
      <c r="R14" s="505">
        <v>31080</v>
      </c>
      <c r="S14" s="506"/>
      <c r="T14" s="506"/>
      <c r="U14" s="506"/>
      <c r="V14" s="507"/>
      <c r="W14" s="411"/>
      <c r="X14" s="412"/>
      <c r="Y14" s="412"/>
      <c r="Z14" s="412"/>
      <c r="AA14" s="412"/>
      <c r="AB14" s="401"/>
      <c r="AC14" s="508">
        <v>22.3</v>
      </c>
      <c r="AD14" s="509"/>
      <c r="AE14" s="509"/>
      <c r="AF14" s="509"/>
      <c r="AG14" s="510"/>
      <c r="AH14" s="508">
        <v>24.4</v>
      </c>
      <c r="AI14" s="509"/>
      <c r="AJ14" s="509"/>
      <c r="AK14" s="509"/>
      <c r="AL14" s="511"/>
      <c r="AM14" s="450"/>
      <c r="AN14" s="451"/>
      <c r="AO14" s="451"/>
      <c r="AP14" s="451"/>
      <c r="AQ14" s="451"/>
      <c r="AR14" s="451"/>
      <c r="AS14" s="451"/>
      <c r="AT14" s="452"/>
      <c r="AU14" s="453"/>
      <c r="AV14" s="454"/>
      <c r="AW14" s="454"/>
      <c r="AX14" s="454"/>
      <c r="AY14" s="455"/>
      <c r="AZ14" s="456"/>
      <c r="BA14" s="456"/>
      <c r="BB14" s="456"/>
      <c r="BC14" s="456"/>
      <c r="BD14" s="456"/>
      <c r="BE14" s="456"/>
      <c r="BF14" s="456"/>
      <c r="BG14" s="456"/>
      <c r="BH14" s="456"/>
      <c r="BI14" s="456"/>
      <c r="BJ14" s="456"/>
      <c r="BK14" s="456"/>
      <c r="BL14" s="456"/>
      <c r="BM14" s="457"/>
      <c r="BN14" s="421"/>
      <c r="BO14" s="422"/>
      <c r="BP14" s="422"/>
      <c r="BQ14" s="422"/>
      <c r="BR14" s="422"/>
      <c r="BS14" s="422"/>
      <c r="BT14" s="422"/>
      <c r="BU14" s="423"/>
      <c r="BV14" s="421"/>
      <c r="BW14" s="422"/>
      <c r="BX14" s="422"/>
      <c r="BY14" s="422"/>
      <c r="BZ14" s="422"/>
      <c r="CA14" s="422"/>
      <c r="CB14" s="422"/>
      <c r="CC14" s="423"/>
      <c r="CD14" s="516" t="s">
        <v>142</v>
      </c>
      <c r="CE14" s="517"/>
      <c r="CF14" s="517"/>
      <c r="CG14" s="517"/>
      <c r="CH14" s="517"/>
      <c r="CI14" s="517"/>
      <c r="CJ14" s="517"/>
      <c r="CK14" s="517"/>
      <c r="CL14" s="517"/>
      <c r="CM14" s="517"/>
      <c r="CN14" s="517"/>
      <c r="CO14" s="517"/>
      <c r="CP14" s="517"/>
      <c r="CQ14" s="517"/>
      <c r="CR14" s="517"/>
      <c r="CS14" s="518"/>
      <c r="CT14" s="519">
        <v>15.3</v>
      </c>
      <c r="CU14" s="520"/>
      <c r="CV14" s="520"/>
      <c r="CW14" s="520"/>
      <c r="CX14" s="520"/>
      <c r="CY14" s="520"/>
      <c r="CZ14" s="520"/>
      <c r="DA14" s="521"/>
      <c r="DB14" s="519">
        <v>18.899999999999999</v>
      </c>
      <c r="DC14" s="520"/>
      <c r="DD14" s="520"/>
      <c r="DE14" s="520"/>
      <c r="DF14" s="520"/>
      <c r="DG14" s="520"/>
      <c r="DH14" s="520"/>
      <c r="DI14" s="521"/>
    </row>
    <row r="15" spans="1:119" ht="18.75" customHeight="1" x14ac:dyDescent="0.15">
      <c r="A15" s="181"/>
      <c r="B15" s="484"/>
      <c r="C15" s="485"/>
      <c r="D15" s="485"/>
      <c r="E15" s="485"/>
      <c r="F15" s="485"/>
      <c r="G15" s="485"/>
      <c r="H15" s="485"/>
      <c r="I15" s="485"/>
      <c r="J15" s="485"/>
      <c r="K15" s="486"/>
      <c r="L15" s="190"/>
      <c r="M15" s="512" t="s">
        <v>143</v>
      </c>
      <c r="N15" s="513"/>
      <c r="O15" s="513"/>
      <c r="P15" s="513"/>
      <c r="Q15" s="514"/>
      <c r="R15" s="505">
        <v>30655</v>
      </c>
      <c r="S15" s="506"/>
      <c r="T15" s="506"/>
      <c r="U15" s="506"/>
      <c r="V15" s="507"/>
      <c r="W15" s="437" t="s">
        <v>144</v>
      </c>
      <c r="X15" s="438"/>
      <c r="Y15" s="438"/>
      <c r="Z15" s="438"/>
      <c r="AA15" s="438"/>
      <c r="AB15" s="428"/>
      <c r="AC15" s="472">
        <v>2971</v>
      </c>
      <c r="AD15" s="473"/>
      <c r="AE15" s="473"/>
      <c r="AF15" s="473"/>
      <c r="AG15" s="515"/>
      <c r="AH15" s="472">
        <v>3111</v>
      </c>
      <c r="AI15" s="473"/>
      <c r="AJ15" s="473"/>
      <c r="AK15" s="473"/>
      <c r="AL15" s="474"/>
      <c r="AM15" s="450"/>
      <c r="AN15" s="451"/>
      <c r="AO15" s="451"/>
      <c r="AP15" s="451"/>
      <c r="AQ15" s="451"/>
      <c r="AR15" s="451"/>
      <c r="AS15" s="451"/>
      <c r="AT15" s="452"/>
      <c r="AU15" s="453"/>
      <c r="AV15" s="454"/>
      <c r="AW15" s="454"/>
      <c r="AX15" s="454"/>
      <c r="AY15" s="381" t="s">
        <v>145</v>
      </c>
      <c r="AZ15" s="382"/>
      <c r="BA15" s="382"/>
      <c r="BB15" s="382"/>
      <c r="BC15" s="382"/>
      <c r="BD15" s="382"/>
      <c r="BE15" s="382"/>
      <c r="BF15" s="382"/>
      <c r="BG15" s="382"/>
      <c r="BH15" s="382"/>
      <c r="BI15" s="382"/>
      <c r="BJ15" s="382"/>
      <c r="BK15" s="382"/>
      <c r="BL15" s="382"/>
      <c r="BM15" s="383"/>
      <c r="BN15" s="384">
        <v>3902522</v>
      </c>
      <c r="BO15" s="385"/>
      <c r="BP15" s="385"/>
      <c r="BQ15" s="385"/>
      <c r="BR15" s="385"/>
      <c r="BS15" s="385"/>
      <c r="BT15" s="385"/>
      <c r="BU15" s="386"/>
      <c r="BV15" s="384">
        <v>3677121</v>
      </c>
      <c r="BW15" s="385"/>
      <c r="BX15" s="385"/>
      <c r="BY15" s="385"/>
      <c r="BZ15" s="385"/>
      <c r="CA15" s="385"/>
      <c r="CB15" s="385"/>
      <c r="CC15" s="386"/>
      <c r="CD15" s="522" t="s">
        <v>146</v>
      </c>
      <c r="CE15" s="523"/>
      <c r="CF15" s="523"/>
      <c r="CG15" s="523"/>
      <c r="CH15" s="523"/>
      <c r="CI15" s="523"/>
      <c r="CJ15" s="523"/>
      <c r="CK15" s="523"/>
      <c r="CL15" s="523"/>
      <c r="CM15" s="523"/>
      <c r="CN15" s="523"/>
      <c r="CO15" s="523"/>
      <c r="CP15" s="523"/>
      <c r="CQ15" s="523"/>
      <c r="CR15" s="523"/>
      <c r="CS15" s="524"/>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484"/>
      <c r="C16" s="485"/>
      <c r="D16" s="485"/>
      <c r="E16" s="485"/>
      <c r="F16" s="485"/>
      <c r="G16" s="485"/>
      <c r="H16" s="485"/>
      <c r="I16" s="485"/>
      <c r="J16" s="485"/>
      <c r="K16" s="486"/>
      <c r="L16" s="502" t="s">
        <v>147</v>
      </c>
      <c r="M16" s="533"/>
      <c r="N16" s="533"/>
      <c r="O16" s="533"/>
      <c r="P16" s="533"/>
      <c r="Q16" s="534"/>
      <c r="R16" s="525" t="s">
        <v>148</v>
      </c>
      <c r="S16" s="526"/>
      <c r="T16" s="526"/>
      <c r="U16" s="526"/>
      <c r="V16" s="527"/>
      <c r="W16" s="411"/>
      <c r="X16" s="412"/>
      <c r="Y16" s="412"/>
      <c r="Z16" s="412"/>
      <c r="AA16" s="412"/>
      <c r="AB16" s="401"/>
      <c r="AC16" s="508">
        <v>19.5</v>
      </c>
      <c r="AD16" s="509"/>
      <c r="AE16" s="509"/>
      <c r="AF16" s="509"/>
      <c r="AG16" s="510"/>
      <c r="AH16" s="508">
        <v>20.399999999999999</v>
      </c>
      <c r="AI16" s="509"/>
      <c r="AJ16" s="509"/>
      <c r="AK16" s="509"/>
      <c r="AL16" s="511"/>
      <c r="AM16" s="450"/>
      <c r="AN16" s="451"/>
      <c r="AO16" s="451"/>
      <c r="AP16" s="451"/>
      <c r="AQ16" s="451"/>
      <c r="AR16" s="451"/>
      <c r="AS16" s="451"/>
      <c r="AT16" s="452"/>
      <c r="AU16" s="453"/>
      <c r="AV16" s="454"/>
      <c r="AW16" s="454"/>
      <c r="AX16" s="454"/>
      <c r="AY16" s="455" t="s">
        <v>149</v>
      </c>
      <c r="AZ16" s="456"/>
      <c r="BA16" s="456"/>
      <c r="BB16" s="456"/>
      <c r="BC16" s="456"/>
      <c r="BD16" s="456"/>
      <c r="BE16" s="456"/>
      <c r="BF16" s="456"/>
      <c r="BG16" s="456"/>
      <c r="BH16" s="456"/>
      <c r="BI16" s="456"/>
      <c r="BJ16" s="456"/>
      <c r="BK16" s="456"/>
      <c r="BL16" s="456"/>
      <c r="BM16" s="457"/>
      <c r="BN16" s="421">
        <v>9774792</v>
      </c>
      <c r="BO16" s="422"/>
      <c r="BP16" s="422"/>
      <c r="BQ16" s="422"/>
      <c r="BR16" s="422"/>
      <c r="BS16" s="422"/>
      <c r="BT16" s="422"/>
      <c r="BU16" s="423"/>
      <c r="BV16" s="421">
        <v>9529335</v>
      </c>
      <c r="BW16" s="422"/>
      <c r="BX16" s="422"/>
      <c r="BY16" s="422"/>
      <c r="BZ16" s="422"/>
      <c r="CA16" s="422"/>
      <c r="CB16" s="422"/>
      <c r="CC16" s="423"/>
      <c r="CD16" s="194"/>
      <c r="CE16" s="531"/>
      <c r="CF16" s="531"/>
      <c r="CG16" s="531"/>
      <c r="CH16" s="531"/>
      <c r="CI16" s="531"/>
      <c r="CJ16" s="531"/>
      <c r="CK16" s="531"/>
      <c r="CL16" s="531"/>
      <c r="CM16" s="531"/>
      <c r="CN16" s="531"/>
      <c r="CO16" s="531"/>
      <c r="CP16" s="531"/>
      <c r="CQ16" s="531"/>
      <c r="CR16" s="531"/>
      <c r="CS16" s="532"/>
      <c r="CT16" s="418"/>
      <c r="CU16" s="419"/>
      <c r="CV16" s="419"/>
      <c r="CW16" s="419"/>
      <c r="CX16" s="419"/>
      <c r="CY16" s="419"/>
      <c r="CZ16" s="419"/>
      <c r="DA16" s="420"/>
      <c r="DB16" s="418"/>
      <c r="DC16" s="419"/>
      <c r="DD16" s="419"/>
      <c r="DE16" s="419"/>
      <c r="DF16" s="419"/>
      <c r="DG16" s="419"/>
      <c r="DH16" s="419"/>
      <c r="DI16" s="420"/>
    </row>
    <row r="17" spans="1:113" ht="18.75" customHeight="1" thickBot="1" x14ac:dyDescent="0.2">
      <c r="A17" s="181"/>
      <c r="B17" s="487"/>
      <c r="C17" s="488"/>
      <c r="D17" s="488"/>
      <c r="E17" s="488"/>
      <c r="F17" s="488"/>
      <c r="G17" s="488"/>
      <c r="H17" s="488"/>
      <c r="I17" s="488"/>
      <c r="J17" s="488"/>
      <c r="K17" s="489"/>
      <c r="L17" s="195"/>
      <c r="M17" s="528" t="s">
        <v>150</v>
      </c>
      <c r="N17" s="529"/>
      <c r="O17" s="529"/>
      <c r="P17" s="529"/>
      <c r="Q17" s="530"/>
      <c r="R17" s="525" t="s">
        <v>151</v>
      </c>
      <c r="S17" s="526"/>
      <c r="T17" s="526"/>
      <c r="U17" s="526"/>
      <c r="V17" s="527"/>
      <c r="W17" s="437" t="s">
        <v>152</v>
      </c>
      <c r="X17" s="438"/>
      <c r="Y17" s="438"/>
      <c r="Z17" s="438"/>
      <c r="AA17" s="438"/>
      <c r="AB17" s="428"/>
      <c r="AC17" s="472">
        <v>8856</v>
      </c>
      <c r="AD17" s="473"/>
      <c r="AE17" s="473"/>
      <c r="AF17" s="473"/>
      <c r="AG17" s="515"/>
      <c r="AH17" s="472">
        <v>8441</v>
      </c>
      <c r="AI17" s="473"/>
      <c r="AJ17" s="473"/>
      <c r="AK17" s="473"/>
      <c r="AL17" s="474"/>
      <c r="AM17" s="450"/>
      <c r="AN17" s="451"/>
      <c r="AO17" s="451"/>
      <c r="AP17" s="451"/>
      <c r="AQ17" s="451"/>
      <c r="AR17" s="451"/>
      <c r="AS17" s="451"/>
      <c r="AT17" s="452"/>
      <c r="AU17" s="453"/>
      <c r="AV17" s="454"/>
      <c r="AW17" s="454"/>
      <c r="AX17" s="454"/>
      <c r="AY17" s="455" t="s">
        <v>153</v>
      </c>
      <c r="AZ17" s="456"/>
      <c r="BA17" s="456"/>
      <c r="BB17" s="456"/>
      <c r="BC17" s="456"/>
      <c r="BD17" s="456"/>
      <c r="BE17" s="456"/>
      <c r="BF17" s="456"/>
      <c r="BG17" s="456"/>
      <c r="BH17" s="456"/>
      <c r="BI17" s="456"/>
      <c r="BJ17" s="456"/>
      <c r="BK17" s="456"/>
      <c r="BL17" s="456"/>
      <c r="BM17" s="457"/>
      <c r="BN17" s="421">
        <v>4894154</v>
      </c>
      <c r="BO17" s="422"/>
      <c r="BP17" s="422"/>
      <c r="BQ17" s="422"/>
      <c r="BR17" s="422"/>
      <c r="BS17" s="422"/>
      <c r="BT17" s="422"/>
      <c r="BU17" s="423"/>
      <c r="BV17" s="421">
        <v>4658052</v>
      </c>
      <c r="BW17" s="422"/>
      <c r="BX17" s="422"/>
      <c r="BY17" s="422"/>
      <c r="BZ17" s="422"/>
      <c r="CA17" s="422"/>
      <c r="CB17" s="422"/>
      <c r="CC17" s="423"/>
      <c r="CD17" s="194"/>
      <c r="CE17" s="531"/>
      <c r="CF17" s="531"/>
      <c r="CG17" s="531"/>
      <c r="CH17" s="531"/>
      <c r="CI17" s="531"/>
      <c r="CJ17" s="531"/>
      <c r="CK17" s="531"/>
      <c r="CL17" s="531"/>
      <c r="CM17" s="531"/>
      <c r="CN17" s="531"/>
      <c r="CO17" s="531"/>
      <c r="CP17" s="531"/>
      <c r="CQ17" s="531"/>
      <c r="CR17" s="531"/>
      <c r="CS17" s="532"/>
      <c r="CT17" s="418"/>
      <c r="CU17" s="419"/>
      <c r="CV17" s="419"/>
      <c r="CW17" s="419"/>
      <c r="CX17" s="419"/>
      <c r="CY17" s="419"/>
      <c r="CZ17" s="419"/>
      <c r="DA17" s="420"/>
      <c r="DB17" s="418"/>
      <c r="DC17" s="419"/>
      <c r="DD17" s="419"/>
      <c r="DE17" s="419"/>
      <c r="DF17" s="419"/>
      <c r="DG17" s="419"/>
      <c r="DH17" s="419"/>
      <c r="DI17" s="420"/>
    </row>
    <row r="18" spans="1:113" ht="18.75" customHeight="1" thickBot="1" x14ac:dyDescent="0.2">
      <c r="A18" s="181"/>
      <c r="B18" s="535" t="s">
        <v>154</v>
      </c>
      <c r="C18" s="464"/>
      <c r="D18" s="464"/>
      <c r="E18" s="536"/>
      <c r="F18" s="536"/>
      <c r="G18" s="536"/>
      <c r="H18" s="536"/>
      <c r="I18" s="536"/>
      <c r="J18" s="536"/>
      <c r="K18" s="536"/>
      <c r="L18" s="537">
        <v>290.27999999999997</v>
      </c>
      <c r="M18" s="537"/>
      <c r="N18" s="537"/>
      <c r="O18" s="537"/>
      <c r="P18" s="537"/>
      <c r="Q18" s="537"/>
      <c r="R18" s="538"/>
      <c r="S18" s="538"/>
      <c r="T18" s="538"/>
      <c r="U18" s="538"/>
      <c r="V18" s="539"/>
      <c r="W18" s="439"/>
      <c r="X18" s="440"/>
      <c r="Y18" s="440"/>
      <c r="Z18" s="440"/>
      <c r="AA18" s="440"/>
      <c r="AB18" s="431"/>
      <c r="AC18" s="540">
        <v>58.2</v>
      </c>
      <c r="AD18" s="541"/>
      <c r="AE18" s="541"/>
      <c r="AF18" s="541"/>
      <c r="AG18" s="542"/>
      <c r="AH18" s="540">
        <v>55.2</v>
      </c>
      <c r="AI18" s="541"/>
      <c r="AJ18" s="541"/>
      <c r="AK18" s="541"/>
      <c r="AL18" s="543"/>
      <c r="AM18" s="450"/>
      <c r="AN18" s="451"/>
      <c r="AO18" s="451"/>
      <c r="AP18" s="451"/>
      <c r="AQ18" s="451"/>
      <c r="AR18" s="451"/>
      <c r="AS18" s="451"/>
      <c r="AT18" s="452"/>
      <c r="AU18" s="453"/>
      <c r="AV18" s="454"/>
      <c r="AW18" s="454"/>
      <c r="AX18" s="454"/>
      <c r="AY18" s="455" t="s">
        <v>155</v>
      </c>
      <c r="AZ18" s="456"/>
      <c r="BA18" s="456"/>
      <c r="BB18" s="456"/>
      <c r="BC18" s="456"/>
      <c r="BD18" s="456"/>
      <c r="BE18" s="456"/>
      <c r="BF18" s="456"/>
      <c r="BG18" s="456"/>
      <c r="BH18" s="456"/>
      <c r="BI18" s="456"/>
      <c r="BJ18" s="456"/>
      <c r="BK18" s="456"/>
      <c r="BL18" s="456"/>
      <c r="BM18" s="457"/>
      <c r="BN18" s="421">
        <v>9741392</v>
      </c>
      <c r="BO18" s="422"/>
      <c r="BP18" s="422"/>
      <c r="BQ18" s="422"/>
      <c r="BR18" s="422"/>
      <c r="BS18" s="422"/>
      <c r="BT18" s="422"/>
      <c r="BU18" s="423"/>
      <c r="BV18" s="421">
        <v>10242365</v>
      </c>
      <c r="BW18" s="422"/>
      <c r="BX18" s="422"/>
      <c r="BY18" s="422"/>
      <c r="BZ18" s="422"/>
      <c r="CA18" s="422"/>
      <c r="CB18" s="422"/>
      <c r="CC18" s="423"/>
      <c r="CD18" s="194"/>
      <c r="CE18" s="531"/>
      <c r="CF18" s="531"/>
      <c r="CG18" s="531"/>
      <c r="CH18" s="531"/>
      <c r="CI18" s="531"/>
      <c r="CJ18" s="531"/>
      <c r="CK18" s="531"/>
      <c r="CL18" s="531"/>
      <c r="CM18" s="531"/>
      <c r="CN18" s="531"/>
      <c r="CO18" s="531"/>
      <c r="CP18" s="531"/>
      <c r="CQ18" s="531"/>
      <c r="CR18" s="531"/>
      <c r="CS18" s="532"/>
      <c r="CT18" s="418"/>
      <c r="CU18" s="419"/>
      <c r="CV18" s="419"/>
      <c r="CW18" s="419"/>
      <c r="CX18" s="419"/>
      <c r="CY18" s="419"/>
      <c r="CZ18" s="419"/>
      <c r="DA18" s="420"/>
      <c r="DB18" s="418"/>
      <c r="DC18" s="419"/>
      <c r="DD18" s="419"/>
      <c r="DE18" s="419"/>
      <c r="DF18" s="419"/>
      <c r="DG18" s="419"/>
      <c r="DH18" s="419"/>
      <c r="DI18" s="420"/>
    </row>
    <row r="19" spans="1:113" ht="18.75" customHeight="1" thickBot="1" x14ac:dyDescent="0.2">
      <c r="A19" s="181"/>
      <c r="B19" s="535" t="s">
        <v>156</v>
      </c>
      <c r="C19" s="464"/>
      <c r="D19" s="464"/>
      <c r="E19" s="536"/>
      <c r="F19" s="536"/>
      <c r="G19" s="536"/>
      <c r="H19" s="536"/>
      <c r="I19" s="536"/>
      <c r="J19" s="536"/>
      <c r="K19" s="536"/>
      <c r="L19" s="544">
        <v>101</v>
      </c>
      <c r="M19" s="544"/>
      <c r="N19" s="544"/>
      <c r="O19" s="544"/>
      <c r="P19" s="544"/>
      <c r="Q19" s="544"/>
      <c r="R19" s="545"/>
      <c r="S19" s="545"/>
      <c r="T19" s="545"/>
      <c r="U19" s="545"/>
      <c r="V19" s="546"/>
      <c r="W19" s="378"/>
      <c r="X19" s="379"/>
      <c r="Y19" s="379"/>
      <c r="Z19" s="379"/>
      <c r="AA19" s="379"/>
      <c r="AB19" s="379"/>
      <c r="AC19" s="553"/>
      <c r="AD19" s="553"/>
      <c r="AE19" s="553"/>
      <c r="AF19" s="553"/>
      <c r="AG19" s="553"/>
      <c r="AH19" s="553"/>
      <c r="AI19" s="553"/>
      <c r="AJ19" s="553"/>
      <c r="AK19" s="553"/>
      <c r="AL19" s="554"/>
      <c r="AM19" s="450"/>
      <c r="AN19" s="451"/>
      <c r="AO19" s="451"/>
      <c r="AP19" s="451"/>
      <c r="AQ19" s="451"/>
      <c r="AR19" s="451"/>
      <c r="AS19" s="451"/>
      <c r="AT19" s="452"/>
      <c r="AU19" s="453"/>
      <c r="AV19" s="454"/>
      <c r="AW19" s="454"/>
      <c r="AX19" s="454"/>
      <c r="AY19" s="455" t="s">
        <v>157</v>
      </c>
      <c r="AZ19" s="456"/>
      <c r="BA19" s="456"/>
      <c r="BB19" s="456"/>
      <c r="BC19" s="456"/>
      <c r="BD19" s="456"/>
      <c r="BE19" s="456"/>
      <c r="BF19" s="456"/>
      <c r="BG19" s="456"/>
      <c r="BH19" s="456"/>
      <c r="BI19" s="456"/>
      <c r="BJ19" s="456"/>
      <c r="BK19" s="456"/>
      <c r="BL19" s="456"/>
      <c r="BM19" s="457"/>
      <c r="BN19" s="421">
        <v>13027705</v>
      </c>
      <c r="BO19" s="422"/>
      <c r="BP19" s="422"/>
      <c r="BQ19" s="422"/>
      <c r="BR19" s="422"/>
      <c r="BS19" s="422"/>
      <c r="BT19" s="422"/>
      <c r="BU19" s="423"/>
      <c r="BV19" s="421">
        <v>12659189</v>
      </c>
      <c r="BW19" s="422"/>
      <c r="BX19" s="422"/>
      <c r="BY19" s="422"/>
      <c r="BZ19" s="422"/>
      <c r="CA19" s="422"/>
      <c r="CB19" s="422"/>
      <c r="CC19" s="423"/>
      <c r="CD19" s="194"/>
      <c r="CE19" s="531"/>
      <c r="CF19" s="531"/>
      <c r="CG19" s="531"/>
      <c r="CH19" s="531"/>
      <c r="CI19" s="531"/>
      <c r="CJ19" s="531"/>
      <c r="CK19" s="531"/>
      <c r="CL19" s="531"/>
      <c r="CM19" s="531"/>
      <c r="CN19" s="531"/>
      <c r="CO19" s="531"/>
      <c r="CP19" s="531"/>
      <c r="CQ19" s="531"/>
      <c r="CR19" s="531"/>
      <c r="CS19" s="532"/>
      <c r="CT19" s="418"/>
      <c r="CU19" s="419"/>
      <c r="CV19" s="419"/>
      <c r="CW19" s="419"/>
      <c r="CX19" s="419"/>
      <c r="CY19" s="419"/>
      <c r="CZ19" s="419"/>
      <c r="DA19" s="420"/>
      <c r="DB19" s="418"/>
      <c r="DC19" s="419"/>
      <c r="DD19" s="419"/>
      <c r="DE19" s="419"/>
      <c r="DF19" s="419"/>
      <c r="DG19" s="419"/>
      <c r="DH19" s="419"/>
      <c r="DI19" s="420"/>
    </row>
    <row r="20" spans="1:113" ht="18.75" customHeight="1" thickBot="1" x14ac:dyDescent="0.2">
      <c r="A20" s="181"/>
      <c r="B20" s="535" t="s">
        <v>158</v>
      </c>
      <c r="C20" s="464"/>
      <c r="D20" s="464"/>
      <c r="E20" s="536"/>
      <c r="F20" s="536"/>
      <c r="G20" s="536"/>
      <c r="H20" s="536"/>
      <c r="I20" s="536"/>
      <c r="J20" s="536"/>
      <c r="K20" s="536"/>
      <c r="L20" s="544">
        <v>13241</v>
      </c>
      <c r="M20" s="544"/>
      <c r="N20" s="544"/>
      <c r="O20" s="544"/>
      <c r="P20" s="544"/>
      <c r="Q20" s="544"/>
      <c r="R20" s="545"/>
      <c r="S20" s="545"/>
      <c r="T20" s="545"/>
      <c r="U20" s="545"/>
      <c r="V20" s="546"/>
      <c r="W20" s="439"/>
      <c r="X20" s="440"/>
      <c r="Y20" s="440"/>
      <c r="Z20" s="440"/>
      <c r="AA20" s="440"/>
      <c r="AB20" s="440"/>
      <c r="AC20" s="547"/>
      <c r="AD20" s="547"/>
      <c r="AE20" s="547"/>
      <c r="AF20" s="547"/>
      <c r="AG20" s="547"/>
      <c r="AH20" s="547"/>
      <c r="AI20" s="547"/>
      <c r="AJ20" s="547"/>
      <c r="AK20" s="547"/>
      <c r="AL20" s="548"/>
      <c r="AM20" s="549"/>
      <c r="AN20" s="476"/>
      <c r="AO20" s="476"/>
      <c r="AP20" s="476"/>
      <c r="AQ20" s="476"/>
      <c r="AR20" s="476"/>
      <c r="AS20" s="476"/>
      <c r="AT20" s="477"/>
      <c r="AU20" s="550"/>
      <c r="AV20" s="551"/>
      <c r="AW20" s="551"/>
      <c r="AX20" s="552"/>
      <c r="AY20" s="455"/>
      <c r="AZ20" s="456"/>
      <c r="BA20" s="456"/>
      <c r="BB20" s="456"/>
      <c r="BC20" s="456"/>
      <c r="BD20" s="456"/>
      <c r="BE20" s="456"/>
      <c r="BF20" s="456"/>
      <c r="BG20" s="456"/>
      <c r="BH20" s="456"/>
      <c r="BI20" s="456"/>
      <c r="BJ20" s="456"/>
      <c r="BK20" s="456"/>
      <c r="BL20" s="456"/>
      <c r="BM20" s="457"/>
      <c r="BN20" s="421"/>
      <c r="BO20" s="422"/>
      <c r="BP20" s="422"/>
      <c r="BQ20" s="422"/>
      <c r="BR20" s="422"/>
      <c r="BS20" s="422"/>
      <c r="BT20" s="422"/>
      <c r="BU20" s="423"/>
      <c r="BV20" s="421"/>
      <c r="BW20" s="422"/>
      <c r="BX20" s="422"/>
      <c r="BY20" s="422"/>
      <c r="BZ20" s="422"/>
      <c r="CA20" s="422"/>
      <c r="CB20" s="422"/>
      <c r="CC20" s="423"/>
      <c r="CD20" s="194"/>
      <c r="CE20" s="531"/>
      <c r="CF20" s="531"/>
      <c r="CG20" s="531"/>
      <c r="CH20" s="531"/>
      <c r="CI20" s="531"/>
      <c r="CJ20" s="531"/>
      <c r="CK20" s="531"/>
      <c r="CL20" s="531"/>
      <c r="CM20" s="531"/>
      <c r="CN20" s="531"/>
      <c r="CO20" s="531"/>
      <c r="CP20" s="531"/>
      <c r="CQ20" s="531"/>
      <c r="CR20" s="531"/>
      <c r="CS20" s="532"/>
      <c r="CT20" s="418"/>
      <c r="CU20" s="419"/>
      <c r="CV20" s="419"/>
      <c r="CW20" s="419"/>
      <c r="CX20" s="419"/>
      <c r="CY20" s="419"/>
      <c r="CZ20" s="419"/>
      <c r="DA20" s="420"/>
      <c r="DB20" s="418"/>
      <c r="DC20" s="419"/>
      <c r="DD20" s="419"/>
      <c r="DE20" s="419"/>
      <c r="DF20" s="419"/>
      <c r="DG20" s="419"/>
      <c r="DH20" s="419"/>
      <c r="DI20" s="420"/>
    </row>
    <row r="21" spans="1:113" ht="18.75" customHeight="1" x14ac:dyDescent="0.15">
      <c r="A21" s="181"/>
      <c r="B21" s="555" t="s">
        <v>159</v>
      </c>
      <c r="C21" s="556"/>
      <c r="D21" s="556"/>
      <c r="E21" s="556"/>
      <c r="F21" s="556"/>
      <c r="G21" s="556"/>
      <c r="H21" s="556"/>
      <c r="I21" s="556"/>
      <c r="J21" s="556"/>
      <c r="K21" s="556"/>
      <c r="L21" s="556"/>
      <c r="M21" s="556"/>
      <c r="N21" s="556"/>
      <c r="O21" s="556"/>
      <c r="P21" s="556"/>
      <c r="Q21" s="556"/>
      <c r="R21" s="556"/>
      <c r="S21" s="556"/>
      <c r="T21" s="556"/>
      <c r="U21" s="556"/>
      <c r="V21" s="556"/>
      <c r="W21" s="556"/>
      <c r="X21" s="556"/>
      <c r="Y21" s="556"/>
      <c r="Z21" s="556"/>
      <c r="AA21" s="556"/>
      <c r="AB21" s="556"/>
      <c r="AC21" s="556"/>
      <c r="AD21" s="556"/>
      <c r="AE21" s="556"/>
      <c r="AF21" s="556"/>
      <c r="AG21" s="556"/>
      <c r="AH21" s="556"/>
      <c r="AI21" s="556"/>
      <c r="AJ21" s="556"/>
      <c r="AK21" s="556"/>
      <c r="AL21" s="556"/>
      <c r="AM21" s="556"/>
      <c r="AN21" s="556"/>
      <c r="AO21" s="556"/>
      <c r="AP21" s="556"/>
      <c r="AQ21" s="556"/>
      <c r="AR21" s="556"/>
      <c r="AS21" s="556"/>
      <c r="AT21" s="556"/>
      <c r="AU21" s="556"/>
      <c r="AV21" s="556"/>
      <c r="AW21" s="556"/>
      <c r="AX21" s="557"/>
      <c r="AY21" s="455"/>
      <c r="AZ21" s="456"/>
      <c r="BA21" s="456"/>
      <c r="BB21" s="456"/>
      <c r="BC21" s="456"/>
      <c r="BD21" s="456"/>
      <c r="BE21" s="456"/>
      <c r="BF21" s="456"/>
      <c r="BG21" s="456"/>
      <c r="BH21" s="456"/>
      <c r="BI21" s="456"/>
      <c r="BJ21" s="456"/>
      <c r="BK21" s="456"/>
      <c r="BL21" s="456"/>
      <c r="BM21" s="457"/>
      <c r="BN21" s="421"/>
      <c r="BO21" s="422"/>
      <c r="BP21" s="422"/>
      <c r="BQ21" s="422"/>
      <c r="BR21" s="422"/>
      <c r="BS21" s="422"/>
      <c r="BT21" s="422"/>
      <c r="BU21" s="423"/>
      <c r="BV21" s="421"/>
      <c r="BW21" s="422"/>
      <c r="BX21" s="422"/>
      <c r="BY21" s="422"/>
      <c r="BZ21" s="422"/>
      <c r="CA21" s="422"/>
      <c r="CB21" s="422"/>
      <c r="CC21" s="423"/>
      <c r="CD21" s="194"/>
      <c r="CE21" s="531"/>
      <c r="CF21" s="531"/>
      <c r="CG21" s="531"/>
      <c r="CH21" s="531"/>
      <c r="CI21" s="531"/>
      <c r="CJ21" s="531"/>
      <c r="CK21" s="531"/>
      <c r="CL21" s="531"/>
      <c r="CM21" s="531"/>
      <c r="CN21" s="531"/>
      <c r="CO21" s="531"/>
      <c r="CP21" s="531"/>
      <c r="CQ21" s="531"/>
      <c r="CR21" s="531"/>
      <c r="CS21" s="532"/>
      <c r="CT21" s="418"/>
      <c r="CU21" s="419"/>
      <c r="CV21" s="419"/>
      <c r="CW21" s="419"/>
      <c r="CX21" s="419"/>
      <c r="CY21" s="419"/>
      <c r="CZ21" s="419"/>
      <c r="DA21" s="420"/>
      <c r="DB21" s="418"/>
      <c r="DC21" s="419"/>
      <c r="DD21" s="419"/>
      <c r="DE21" s="419"/>
      <c r="DF21" s="419"/>
      <c r="DG21" s="419"/>
      <c r="DH21" s="419"/>
      <c r="DI21" s="420"/>
    </row>
    <row r="22" spans="1:113" ht="18.75" customHeight="1" thickBot="1" x14ac:dyDescent="0.2">
      <c r="A22" s="181"/>
      <c r="B22" s="558" t="s">
        <v>160</v>
      </c>
      <c r="C22" s="559"/>
      <c r="D22" s="560"/>
      <c r="E22" s="433" t="s">
        <v>1</v>
      </c>
      <c r="F22" s="438"/>
      <c r="G22" s="438"/>
      <c r="H22" s="438"/>
      <c r="I22" s="438"/>
      <c r="J22" s="438"/>
      <c r="K22" s="428"/>
      <c r="L22" s="433" t="s">
        <v>161</v>
      </c>
      <c r="M22" s="438"/>
      <c r="N22" s="438"/>
      <c r="O22" s="438"/>
      <c r="P22" s="428"/>
      <c r="Q22" s="567" t="s">
        <v>162</v>
      </c>
      <c r="R22" s="568"/>
      <c r="S22" s="568"/>
      <c r="T22" s="568"/>
      <c r="U22" s="568"/>
      <c r="V22" s="569"/>
      <c r="W22" s="573" t="s">
        <v>163</v>
      </c>
      <c r="X22" s="559"/>
      <c r="Y22" s="560"/>
      <c r="Z22" s="433" t="s">
        <v>1</v>
      </c>
      <c r="AA22" s="438"/>
      <c r="AB22" s="438"/>
      <c r="AC22" s="438"/>
      <c r="AD22" s="438"/>
      <c r="AE22" s="438"/>
      <c r="AF22" s="438"/>
      <c r="AG22" s="428"/>
      <c r="AH22" s="586" t="s">
        <v>164</v>
      </c>
      <c r="AI22" s="438"/>
      <c r="AJ22" s="438"/>
      <c r="AK22" s="438"/>
      <c r="AL22" s="428"/>
      <c r="AM22" s="586" t="s">
        <v>165</v>
      </c>
      <c r="AN22" s="587"/>
      <c r="AO22" s="587"/>
      <c r="AP22" s="587"/>
      <c r="AQ22" s="587"/>
      <c r="AR22" s="588"/>
      <c r="AS22" s="567" t="s">
        <v>162</v>
      </c>
      <c r="AT22" s="568"/>
      <c r="AU22" s="568"/>
      <c r="AV22" s="568"/>
      <c r="AW22" s="568"/>
      <c r="AX22" s="592"/>
      <c r="AY22" s="594"/>
      <c r="AZ22" s="595"/>
      <c r="BA22" s="595"/>
      <c r="BB22" s="595"/>
      <c r="BC22" s="595"/>
      <c r="BD22" s="595"/>
      <c r="BE22" s="595"/>
      <c r="BF22" s="595"/>
      <c r="BG22" s="595"/>
      <c r="BH22" s="595"/>
      <c r="BI22" s="595"/>
      <c r="BJ22" s="595"/>
      <c r="BK22" s="595"/>
      <c r="BL22" s="595"/>
      <c r="BM22" s="596"/>
      <c r="BN22" s="597"/>
      <c r="BO22" s="598"/>
      <c r="BP22" s="598"/>
      <c r="BQ22" s="598"/>
      <c r="BR22" s="598"/>
      <c r="BS22" s="598"/>
      <c r="BT22" s="598"/>
      <c r="BU22" s="599"/>
      <c r="BV22" s="597"/>
      <c r="BW22" s="598"/>
      <c r="BX22" s="598"/>
      <c r="BY22" s="598"/>
      <c r="BZ22" s="598"/>
      <c r="CA22" s="598"/>
      <c r="CB22" s="598"/>
      <c r="CC22" s="599"/>
      <c r="CD22" s="194"/>
      <c r="CE22" s="531"/>
      <c r="CF22" s="531"/>
      <c r="CG22" s="531"/>
      <c r="CH22" s="531"/>
      <c r="CI22" s="531"/>
      <c r="CJ22" s="531"/>
      <c r="CK22" s="531"/>
      <c r="CL22" s="531"/>
      <c r="CM22" s="531"/>
      <c r="CN22" s="531"/>
      <c r="CO22" s="531"/>
      <c r="CP22" s="531"/>
      <c r="CQ22" s="531"/>
      <c r="CR22" s="531"/>
      <c r="CS22" s="532"/>
      <c r="CT22" s="418"/>
      <c r="CU22" s="419"/>
      <c r="CV22" s="419"/>
      <c r="CW22" s="419"/>
      <c r="CX22" s="419"/>
      <c r="CY22" s="419"/>
      <c r="CZ22" s="419"/>
      <c r="DA22" s="420"/>
      <c r="DB22" s="418"/>
      <c r="DC22" s="419"/>
      <c r="DD22" s="419"/>
      <c r="DE22" s="419"/>
      <c r="DF22" s="419"/>
      <c r="DG22" s="419"/>
      <c r="DH22" s="419"/>
      <c r="DI22" s="420"/>
    </row>
    <row r="23" spans="1:113" ht="18.75" customHeight="1" x14ac:dyDescent="0.15">
      <c r="A23" s="181"/>
      <c r="B23" s="561"/>
      <c r="C23" s="562"/>
      <c r="D23" s="563"/>
      <c r="E23" s="407"/>
      <c r="F23" s="412"/>
      <c r="G23" s="412"/>
      <c r="H23" s="412"/>
      <c r="I23" s="412"/>
      <c r="J23" s="412"/>
      <c r="K23" s="401"/>
      <c r="L23" s="407"/>
      <c r="M23" s="412"/>
      <c r="N23" s="412"/>
      <c r="O23" s="412"/>
      <c r="P23" s="401"/>
      <c r="Q23" s="570"/>
      <c r="R23" s="571"/>
      <c r="S23" s="571"/>
      <c r="T23" s="571"/>
      <c r="U23" s="571"/>
      <c r="V23" s="572"/>
      <c r="W23" s="574"/>
      <c r="X23" s="562"/>
      <c r="Y23" s="563"/>
      <c r="Z23" s="407"/>
      <c r="AA23" s="412"/>
      <c r="AB23" s="412"/>
      <c r="AC23" s="412"/>
      <c r="AD23" s="412"/>
      <c r="AE23" s="412"/>
      <c r="AF23" s="412"/>
      <c r="AG23" s="401"/>
      <c r="AH23" s="407"/>
      <c r="AI23" s="412"/>
      <c r="AJ23" s="412"/>
      <c r="AK23" s="412"/>
      <c r="AL23" s="401"/>
      <c r="AM23" s="589"/>
      <c r="AN23" s="590"/>
      <c r="AO23" s="590"/>
      <c r="AP23" s="590"/>
      <c r="AQ23" s="590"/>
      <c r="AR23" s="591"/>
      <c r="AS23" s="570"/>
      <c r="AT23" s="571"/>
      <c r="AU23" s="571"/>
      <c r="AV23" s="571"/>
      <c r="AW23" s="571"/>
      <c r="AX23" s="593"/>
      <c r="AY23" s="381" t="s">
        <v>166</v>
      </c>
      <c r="AZ23" s="382"/>
      <c r="BA23" s="382"/>
      <c r="BB23" s="382"/>
      <c r="BC23" s="382"/>
      <c r="BD23" s="382"/>
      <c r="BE23" s="382"/>
      <c r="BF23" s="382"/>
      <c r="BG23" s="382"/>
      <c r="BH23" s="382"/>
      <c r="BI23" s="382"/>
      <c r="BJ23" s="382"/>
      <c r="BK23" s="382"/>
      <c r="BL23" s="382"/>
      <c r="BM23" s="383"/>
      <c r="BN23" s="421">
        <v>22178798</v>
      </c>
      <c r="BO23" s="422"/>
      <c r="BP23" s="422"/>
      <c r="BQ23" s="422"/>
      <c r="BR23" s="422"/>
      <c r="BS23" s="422"/>
      <c r="BT23" s="422"/>
      <c r="BU23" s="423"/>
      <c r="BV23" s="421">
        <v>22438854</v>
      </c>
      <c r="BW23" s="422"/>
      <c r="BX23" s="422"/>
      <c r="BY23" s="422"/>
      <c r="BZ23" s="422"/>
      <c r="CA23" s="422"/>
      <c r="CB23" s="422"/>
      <c r="CC23" s="423"/>
      <c r="CD23" s="194"/>
      <c r="CE23" s="531"/>
      <c r="CF23" s="531"/>
      <c r="CG23" s="531"/>
      <c r="CH23" s="531"/>
      <c r="CI23" s="531"/>
      <c r="CJ23" s="531"/>
      <c r="CK23" s="531"/>
      <c r="CL23" s="531"/>
      <c r="CM23" s="531"/>
      <c r="CN23" s="531"/>
      <c r="CO23" s="531"/>
      <c r="CP23" s="531"/>
      <c r="CQ23" s="531"/>
      <c r="CR23" s="531"/>
      <c r="CS23" s="532"/>
      <c r="CT23" s="418"/>
      <c r="CU23" s="419"/>
      <c r="CV23" s="419"/>
      <c r="CW23" s="419"/>
      <c r="CX23" s="419"/>
      <c r="CY23" s="419"/>
      <c r="CZ23" s="419"/>
      <c r="DA23" s="420"/>
      <c r="DB23" s="418"/>
      <c r="DC23" s="419"/>
      <c r="DD23" s="419"/>
      <c r="DE23" s="419"/>
      <c r="DF23" s="419"/>
      <c r="DG23" s="419"/>
      <c r="DH23" s="419"/>
      <c r="DI23" s="420"/>
    </row>
    <row r="24" spans="1:113" ht="18.75" customHeight="1" thickBot="1" x14ac:dyDescent="0.2">
      <c r="A24" s="181"/>
      <c r="B24" s="561"/>
      <c r="C24" s="562"/>
      <c r="D24" s="563"/>
      <c r="E24" s="471" t="s">
        <v>167</v>
      </c>
      <c r="F24" s="451"/>
      <c r="G24" s="451"/>
      <c r="H24" s="451"/>
      <c r="I24" s="451"/>
      <c r="J24" s="451"/>
      <c r="K24" s="452"/>
      <c r="L24" s="472">
        <v>1</v>
      </c>
      <c r="M24" s="473"/>
      <c r="N24" s="473"/>
      <c r="O24" s="473"/>
      <c r="P24" s="515"/>
      <c r="Q24" s="472">
        <v>8310</v>
      </c>
      <c r="R24" s="473"/>
      <c r="S24" s="473"/>
      <c r="T24" s="473"/>
      <c r="U24" s="473"/>
      <c r="V24" s="515"/>
      <c r="W24" s="574"/>
      <c r="X24" s="562"/>
      <c r="Y24" s="563"/>
      <c r="Z24" s="471" t="s">
        <v>168</v>
      </c>
      <c r="AA24" s="451"/>
      <c r="AB24" s="451"/>
      <c r="AC24" s="451"/>
      <c r="AD24" s="451"/>
      <c r="AE24" s="451"/>
      <c r="AF24" s="451"/>
      <c r="AG24" s="452"/>
      <c r="AH24" s="472">
        <v>283</v>
      </c>
      <c r="AI24" s="473"/>
      <c r="AJ24" s="473"/>
      <c r="AK24" s="473"/>
      <c r="AL24" s="515"/>
      <c r="AM24" s="472">
        <v>877300</v>
      </c>
      <c r="AN24" s="473"/>
      <c r="AO24" s="473"/>
      <c r="AP24" s="473"/>
      <c r="AQ24" s="473"/>
      <c r="AR24" s="515"/>
      <c r="AS24" s="472">
        <v>3100</v>
      </c>
      <c r="AT24" s="473"/>
      <c r="AU24" s="473"/>
      <c r="AV24" s="473"/>
      <c r="AW24" s="473"/>
      <c r="AX24" s="474"/>
      <c r="AY24" s="594" t="s">
        <v>169</v>
      </c>
      <c r="AZ24" s="595"/>
      <c r="BA24" s="595"/>
      <c r="BB24" s="595"/>
      <c r="BC24" s="595"/>
      <c r="BD24" s="595"/>
      <c r="BE24" s="595"/>
      <c r="BF24" s="595"/>
      <c r="BG24" s="595"/>
      <c r="BH24" s="595"/>
      <c r="BI24" s="595"/>
      <c r="BJ24" s="595"/>
      <c r="BK24" s="595"/>
      <c r="BL24" s="595"/>
      <c r="BM24" s="596"/>
      <c r="BN24" s="421">
        <v>13777009</v>
      </c>
      <c r="BO24" s="422"/>
      <c r="BP24" s="422"/>
      <c r="BQ24" s="422"/>
      <c r="BR24" s="422"/>
      <c r="BS24" s="422"/>
      <c r="BT24" s="422"/>
      <c r="BU24" s="423"/>
      <c r="BV24" s="421">
        <v>13946901</v>
      </c>
      <c r="BW24" s="422"/>
      <c r="BX24" s="422"/>
      <c r="BY24" s="422"/>
      <c r="BZ24" s="422"/>
      <c r="CA24" s="422"/>
      <c r="CB24" s="422"/>
      <c r="CC24" s="423"/>
      <c r="CD24" s="194"/>
      <c r="CE24" s="531"/>
      <c r="CF24" s="531"/>
      <c r="CG24" s="531"/>
      <c r="CH24" s="531"/>
      <c r="CI24" s="531"/>
      <c r="CJ24" s="531"/>
      <c r="CK24" s="531"/>
      <c r="CL24" s="531"/>
      <c r="CM24" s="531"/>
      <c r="CN24" s="531"/>
      <c r="CO24" s="531"/>
      <c r="CP24" s="531"/>
      <c r="CQ24" s="531"/>
      <c r="CR24" s="531"/>
      <c r="CS24" s="532"/>
      <c r="CT24" s="418"/>
      <c r="CU24" s="419"/>
      <c r="CV24" s="419"/>
      <c r="CW24" s="419"/>
      <c r="CX24" s="419"/>
      <c r="CY24" s="419"/>
      <c r="CZ24" s="419"/>
      <c r="DA24" s="420"/>
      <c r="DB24" s="418"/>
      <c r="DC24" s="419"/>
      <c r="DD24" s="419"/>
      <c r="DE24" s="419"/>
      <c r="DF24" s="419"/>
      <c r="DG24" s="419"/>
      <c r="DH24" s="419"/>
      <c r="DI24" s="420"/>
    </row>
    <row r="25" spans="1:113" ht="18.75" customHeight="1" x14ac:dyDescent="0.15">
      <c r="A25" s="181"/>
      <c r="B25" s="561"/>
      <c r="C25" s="562"/>
      <c r="D25" s="563"/>
      <c r="E25" s="471" t="s">
        <v>170</v>
      </c>
      <c r="F25" s="451"/>
      <c r="G25" s="451"/>
      <c r="H25" s="451"/>
      <c r="I25" s="451"/>
      <c r="J25" s="451"/>
      <c r="K25" s="452"/>
      <c r="L25" s="472">
        <v>1</v>
      </c>
      <c r="M25" s="473"/>
      <c r="N25" s="473"/>
      <c r="O25" s="473"/>
      <c r="P25" s="515"/>
      <c r="Q25" s="472">
        <v>6540</v>
      </c>
      <c r="R25" s="473"/>
      <c r="S25" s="473"/>
      <c r="T25" s="473"/>
      <c r="U25" s="473"/>
      <c r="V25" s="515"/>
      <c r="W25" s="574"/>
      <c r="X25" s="562"/>
      <c r="Y25" s="563"/>
      <c r="Z25" s="471" t="s">
        <v>171</v>
      </c>
      <c r="AA25" s="451"/>
      <c r="AB25" s="451"/>
      <c r="AC25" s="451"/>
      <c r="AD25" s="451"/>
      <c r="AE25" s="451"/>
      <c r="AF25" s="451"/>
      <c r="AG25" s="452"/>
      <c r="AH25" s="472" t="s">
        <v>135</v>
      </c>
      <c r="AI25" s="473"/>
      <c r="AJ25" s="473"/>
      <c r="AK25" s="473"/>
      <c r="AL25" s="515"/>
      <c r="AM25" s="472" t="s">
        <v>126</v>
      </c>
      <c r="AN25" s="473"/>
      <c r="AO25" s="473"/>
      <c r="AP25" s="473"/>
      <c r="AQ25" s="473"/>
      <c r="AR25" s="515"/>
      <c r="AS25" s="472" t="s">
        <v>172</v>
      </c>
      <c r="AT25" s="473"/>
      <c r="AU25" s="473"/>
      <c r="AV25" s="473"/>
      <c r="AW25" s="473"/>
      <c r="AX25" s="474"/>
      <c r="AY25" s="381" t="s">
        <v>173</v>
      </c>
      <c r="AZ25" s="382"/>
      <c r="BA25" s="382"/>
      <c r="BB25" s="382"/>
      <c r="BC25" s="382"/>
      <c r="BD25" s="382"/>
      <c r="BE25" s="382"/>
      <c r="BF25" s="382"/>
      <c r="BG25" s="382"/>
      <c r="BH25" s="382"/>
      <c r="BI25" s="382"/>
      <c r="BJ25" s="382"/>
      <c r="BK25" s="382"/>
      <c r="BL25" s="382"/>
      <c r="BM25" s="383"/>
      <c r="BN25" s="384">
        <v>1453535</v>
      </c>
      <c r="BO25" s="385"/>
      <c r="BP25" s="385"/>
      <c r="BQ25" s="385"/>
      <c r="BR25" s="385"/>
      <c r="BS25" s="385"/>
      <c r="BT25" s="385"/>
      <c r="BU25" s="386"/>
      <c r="BV25" s="384">
        <v>683318</v>
      </c>
      <c r="BW25" s="385"/>
      <c r="BX25" s="385"/>
      <c r="BY25" s="385"/>
      <c r="BZ25" s="385"/>
      <c r="CA25" s="385"/>
      <c r="CB25" s="385"/>
      <c r="CC25" s="386"/>
      <c r="CD25" s="194"/>
      <c r="CE25" s="531"/>
      <c r="CF25" s="531"/>
      <c r="CG25" s="531"/>
      <c r="CH25" s="531"/>
      <c r="CI25" s="531"/>
      <c r="CJ25" s="531"/>
      <c r="CK25" s="531"/>
      <c r="CL25" s="531"/>
      <c r="CM25" s="531"/>
      <c r="CN25" s="531"/>
      <c r="CO25" s="531"/>
      <c r="CP25" s="531"/>
      <c r="CQ25" s="531"/>
      <c r="CR25" s="531"/>
      <c r="CS25" s="532"/>
      <c r="CT25" s="418"/>
      <c r="CU25" s="419"/>
      <c r="CV25" s="419"/>
      <c r="CW25" s="419"/>
      <c r="CX25" s="419"/>
      <c r="CY25" s="419"/>
      <c r="CZ25" s="419"/>
      <c r="DA25" s="420"/>
      <c r="DB25" s="418"/>
      <c r="DC25" s="419"/>
      <c r="DD25" s="419"/>
      <c r="DE25" s="419"/>
      <c r="DF25" s="419"/>
      <c r="DG25" s="419"/>
      <c r="DH25" s="419"/>
      <c r="DI25" s="420"/>
    </row>
    <row r="26" spans="1:113" ht="18.75" customHeight="1" x14ac:dyDescent="0.15">
      <c r="A26" s="181"/>
      <c r="B26" s="561"/>
      <c r="C26" s="562"/>
      <c r="D26" s="563"/>
      <c r="E26" s="471" t="s">
        <v>174</v>
      </c>
      <c r="F26" s="451"/>
      <c r="G26" s="451"/>
      <c r="H26" s="451"/>
      <c r="I26" s="451"/>
      <c r="J26" s="451"/>
      <c r="K26" s="452"/>
      <c r="L26" s="472">
        <v>1</v>
      </c>
      <c r="M26" s="473"/>
      <c r="N26" s="473"/>
      <c r="O26" s="473"/>
      <c r="P26" s="515"/>
      <c r="Q26" s="472">
        <v>6100</v>
      </c>
      <c r="R26" s="473"/>
      <c r="S26" s="473"/>
      <c r="T26" s="473"/>
      <c r="U26" s="473"/>
      <c r="V26" s="515"/>
      <c r="W26" s="574"/>
      <c r="X26" s="562"/>
      <c r="Y26" s="563"/>
      <c r="Z26" s="471" t="s">
        <v>175</v>
      </c>
      <c r="AA26" s="584"/>
      <c r="AB26" s="584"/>
      <c r="AC26" s="584"/>
      <c r="AD26" s="584"/>
      <c r="AE26" s="584"/>
      <c r="AF26" s="584"/>
      <c r="AG26" s="585"/>
      <c r="AH26" s="472" t="s">
        <v>135</v>
      </c>
      <c r="AI26" s="473"/>
      <c r="AJ26" s="473"/>
      <c r="AK26" s="473"/>
      <c r="AL26" s="515"/>
      <c r="AM26" s="472" t="s">
        <v>135</v>
      </c>
      <c r="AN26" s="473"/>
      <c r="AO26" s="473"/>
      <c r="AP26" s="473"/>
      <c r="AQ26" s="473"/>
      <c r="AR26" s="515"/>
      <c r="AS26" s="472" t="s">
        <v>172</v>
      </c>
      <c r="AT26" s="473"/>
      <c r="AU26" s="473"/>
      <c r="AV26" s="473"/>
      <c r="AW26" s="473"/>
      <c r="AX26" s="474"/>
      <c r="AY26" s="424" t="s">
        <v>176</v>
      </c>
      <c r="AZ26" s="425"/>
      <c r="BA26" s="425"/>
      <c r="BB26" s="425"/>
      <c r="BC26" s="425"/>
      <c r="BD26" s="425"/>
      <c r="BE26" s="425"/>
      <c r="BF26" s="425"/>
      <c r="BG26" s="425"/>
      <c r="BH26" s="425"/>
      <c r="BI26" s="425"/>
      <c r="BJ26" s="425"/>
      <c r="BK26" s="425"/>
      <c r="BL26" s="425"/>
      <c r="BM26" s="426"/>
      <c r="BN26" s="421" t="s">
        <v>135</v>
      </c>
      <c r="BO26" s="422"/>
      <c r="BP26" s="422"/>
      <c r="BQ26" s="422"/>
      <c r="BR26" s="422"/>
      <c r="BS26" s="422"/>
      <c r="BT26" s="422"/>
      <c r="BU26" s="423"/>
      <c r="BV26" s="421" t="s">
        <v>126</v>
      </c>
      <c r="BW26" s="422"/>
      <c r="BX26" s="422"/>
      <c r="BY26" s="422"/>
      <c r="BZ26" s="422"/>
      <c r="CA26" s="422"/>
      <c r="CB26" s="422"/>
      <c r="CC26" s="423"/>
      <c r="CD26" s="194"/>
      <c r="CE26" s="531"/>
      <c r="CF26" s="531"/>
      <c r="CG26" s="531"/>
      <c r="CH26" s="531"/>
      <c r="CI26" s="531"/>
      <c r="CJ26" s="531"/>
      <c r="CK26" s="531"/>
      <c r="CL26" s="531"/>
      <c r="CM26" s="531"/>
      <c r="CN26" s="531"/>
      <c r="CO26" s="531"/>
      <c r="CP26" s="531"/>
      <c r="CQ26" s="531"/>
      <c r="CR26" s="531"/>
      <c r="CS26" s="532"/>
      <c r="CT26" s="418"/>
      <c r="CU26" s="419"/>
      <c r="CV26" s="419"/>
      <c r="CW26" s="419"/>
      <c r="CX26" s="419"/>
      <c r="CY26" s="419"/>
      <c r="CZ26" s="419"/>
      <c r="DA26" s="420"/>
      <c r="DB26" s="418"/>
      <c r="DC26" s="419"/>
      <c r="DD26" s="419"/>
      <c r="DE26" s="419"/>
      <c r="DF26" s="419"/>
      <c r="DG26" s="419"/>
      <c r="DH26" s="419"/>
      <c r="DI26" s="420"/>
    </row>
    <row r="27" spans="1:113" ht="18.75" customHeight="1" thickBot="1" x14ac:dyDescent="0.2">
      <c r="A27" s="181"/>
      <c r="B27" s="561"/>
      <c r="C27" s="562"/>
      <c r="D27" s="563"/>
      <c r="E27" s="471" t="s">
        <v>177</v>
      </c>
      <c r="F27" s="451"/>
      <c r="G27" s="451"/>
      <c r="H27" s="451"/>
      <c r="I27" s="451"/>
      <c r="J27" s="451"/>
      <c r="K27" s="452"/>
      <c r="L27" s="472">
        <v>1</v>
      </c>
      <c r="M27" s="473"/>
      <c r="N27" s="473"/>
      <c r="O27" s="473"/>
      <c r="P27" s="515"/>
      <c r="Q27" s="472">
        <v>3947</v>
      </c>
      <c r="R27" s="473"/>
      <c r="S27" s="473"/>
      <c r="T27" s="473"/>
      <c r="U27" s="473"/>
      <c r="V27" s="515"/>
      <c r="W27" s="574"/>
      <c r="X27" s="562"/>
      <c r="Y27" s="563"/>
      <c r="Z27" s="471" t="s">
        <v>178</v>
      </c>
      <c r="AA27" s="451"/>
      <c r="AB27" s="451"/>
      <c r="AC27" s="451"/>
      <c r="AD27" s="451"/>
      <c r="AE27" s="451"/>
      <c r="AF27" s="451"/>
      <c r="AG27" s="452"/>
      <c r="AH27" s="472">
        <v>5</v>
      </c>
      <c r="AI27" s="473"/>
      <c r="AJ27" s="473"/>
      <c r="AK27" s="473"/>
      <c r="AL27" s="515"/>
      <c r="AM27" s="472">
        <v>25170</v>
      </c>
      <c r="AN27" s="473"/>
      <c r="AO27" s="473"/>
      <c r="AP27" s="473"/>
      <c r="AQ27" s="473"/>
      <c r="AR27" s="515"/>
      <c r="AS27" s="472">
        <v>5034</v>
      </c>
      <c r="AT27" s="473"/>
      <c r="AU27" s="473"/>
      <c r="AV27" s="473"/>
      <c r="AW27" s="473"/>
      <c r="AX27" s="474"/>
      <c r="AY27" s="516" t="s">
        <v>179</v>
      </c>
      <c r="AZ27" s="517"/>
      <c r="BA27" s="517"/>
      <c r="BB27" s="517"/>
      <c r="BC27" s="517"/>
      <c r="BD27" s="517"/>
      <c r="BE27" s="517"/>
      <c r="BF27" s="517"/>
      <c r="BG27" s="517"/>
      <c r="BH27" s="517"/>
      <c r="BI27" s="517"/>
      <c r="BJ27" s="517"/>
      <c r="BK27" s="517"/>
      <c r="BL27" s="517"/>
      <c r="BM27" s="518"/>
      <c r="BN27" s="597" t="s">
        <v>135</v>
      </c>
      <c r="BO27" s="598"/>
      <c r="BP27" s="598"/>
      <c r="BQ27" s="598"/>
      <c r="BR27" s="598"/>
      <c r="BS27" s="598"/>
      <c r="BT27" s="598"/>
      <c r="BU27" s="599"/>
      <c r="BV27" s="597" t="s">
        <v>135</v>
      </c>
      <c r="BW27" s="598"/>
      <c r="BX27" s="598"/>
      <c r="BY27" s="598"/>
      <c r="BZ27" s="598"/>
      <c r="CA27" s="598"/>
      <c r="CB27" s="598"/>
      <c r="CC27" s="599"/>
      <c r="CD27" s="196"/>
      <c r="CE27" s="531"/>
      <c r="CF27" s="531"/>
      <c r="CG27" s="531"/>
      <c r="CH27" s="531"/>
      <c r="CI27" s="531"/>
      <c r="CJ27" s="531"/>
      <c r="CK27" s="531"/>
      <c r="CL27" s="531"/>
      <c r="CM27" s="531"/>
      <c r="CN27" s="531"/>
      <c r="CO27" s="531"/>
      <c r="CP27" s="531"/>
      <c r="CQ27" s="531"/>
      <c r="CR27" s="531"/>
      <c r="CS27" s="532"/>
      <c r="CT27" s="418"/>
      <c r="CU27" s="419"/>
      <c r="CV27" s="419"/>
      <c r="CW27" s="419"/>
      <c r="CX27" s="419"/>
      <c r="CY27" s="419"/>
      <c r="CZ27" s="419"/>
      <c r="DA27" s="420"/>
      <c r="DB27" s="418"/>
      <c r="DC27" s="419"/>
      <c r="DD27" s="419"/>
      <c r="DE27" s="419"/>
      <c r="DF27" s="419"/>
      <c r="DG27" s="419"/>
      <c r="DH27" s="419"/>
      <c r="DI27" s="420"/>
    </row>
    <row r="28" spans="1:113" ht="18.75" customHeight="1" x14ac:dyDescent="0.15">
      <c r="A28" s="181"/>
      <c r="B28" s="561"/>
      <c r="C28" s="562"/>
      <c r="D28" s="563"/>
      <c r="E28" s="471" t="s">
        <v>180</v>
      </c>
      <c r="F28" s="451"/>
      <c r="G28" s="451"/>
      <c r="H28" s="451"/>
      <c r="I28" s="451"/>
      <c r="J28" s="451"/>
      <c r="K28" s="452"/>
      <c r="L28" s="472">
        <v>1</v>
      </c>
      <c r="M28" s="473"/>
      <c r="N28" s="473"/>
      <c r="O28" s="473"/>
      <c r="P28" s="515"/>
      <c r="Q28" s="472">
        <v>3103</v>
      </c>
      <c r="R28" s="473"/>
      <c r="S28" s="473"/>
      <c r="T28" s="473"/>
      <c r="U28" s="473"/>
      <c r="V28" s="515"/>
      <c r="W28" s="574"/>
      <c r="X28" s="562"/>
      <c r="Y28" s="563"/>
      <c r="Z28" s="471" t="s">
        <v>181</v>
      </c>
      <c r="AA28" s="451"/>
      <c r="AB28" s="451"/>
      <c r="AC28" s="451"/>
      <c r="AD28" s="451"/>
      <c r="AE28" s="451"/>
      <c r="AF28" s="451"/>
      <c r="AG28" s="452"/>
      <c r="AH28" s="472" t="s">
        <v>135</v>
      </c>
      <c r="AI28" s="473"/>
      <c r="AJ28" s="473"/>
      <c r="AK28" s="473"/>
      <c r="AL28" s="515"/>
      <c r="AM28" s="472" t="s">
        <v>135</v>
      </c>
      <c r="AN28" s="473"/>
      <c r="AO28" s="473"/>
      <c r="AP28" s="473"/>
      <c r="AQ28" s="473"/>
      <c r="AR28" s="515"/>
      <c r="AS28" s="472" t="s">
        <v>135</v>
      </c>
      <c r="AT28" s="473"/>
      <c r="AU28" s="473"/>
      <c r="AV28" s="473"/>
      <c r="AW28" s="473"/>
      <c r="AX28" s="474"/>
      <c r="AY28" s="600" t="s">
        <v>182</v>
      </c>
      <c r="AZ28" s="601"/>
      <c r="BA28" s="601"/>
      <c r="BB28" s="602"/>
      <c r="BC28" s="381" t="s">
        <v>47</v>
      </c>
      <c r="BD28" s="382"/>
      <c r="BE28" s="382"/>
      <c r="BF28" s="382"/>
      <c r="BG28" s="382"/>
      <c r="BH28" s="382"/>
      <c r="BI28" s="382"/>
      <c r="BJ28" s="382"/>
      <c r="BK28" s="382"/>
      <c r="BL28" s="382"/>
      <c r="BM28" s="383"/>
      <c r="BN28" s="384">
        <v>2539323</v>
      </c>
      <c r="BO28" s="385"/>
      <c r="BP28" s="385"/>
      <c r="BQ28" s="385"/>
      <c r="BR28" s="385"/>
      <c r="BS28" s="385"/>
      <c r="BT28" s="385"/>
      <c r="BU28" s="386"/>
      <c r="BV28" s="384">
        <v>2536309</v>
      </c>
      <c r="BW28" s="385"/>
      <c r="BX28" s="385"/>
      <c r="BY28" s="385"/>
      <c r="BZ28" s="385"/>
      <c r="CA28" s="385"/>
      <c r="CB28" s="385"/>
      <c r="CC28" s="386"/>
      <c r="CD28" s="194"/>
      <c r="CE28" s="531"/>
      <c r="CF28" s="531"/>
      <c r="CG28" s="531"/>
      <c r="CH28" s="531"/>
      <c r="CI28" s="531"/>
      <c r="CJ28" s="531"/>
      <c r="CK28" s="531"/>
      <c r="CL28" s="531"/>
      <c r="CM28" s="531"/>
      <c r="CN28" s="531"/>
      <c r="CO28" s="531"/>
      <c r="CP28" s="531"/>
      <c r="CQ28" s="531"/>
      <c r="CR28" s="531"/>
      <c r="CS28" s="532"/>
      <c r="CT28" s="418"/>
      <c r="CU28" s="419"/>
      <c r="CV28" s="419"/>
      <c r="CW28" s="419"/>
      <c r="CX28" s="419"/>
      <c r="CY28" s="419"/>
      <c r="CZ28" s="419"/>
      <c r="DA28" s="420"/>
      <c r="DB28" s="418"/>
      <c r="DC28" s="419"/>
      <c r="DD28" s="419"/>
      <c r="DE28" s="419"/>
      <c r="DF28" s="419"/>
      <c r="DG28" s="419"/>
      <c r="DH28" s="419"/>
      <c r="DI28" s="420"/>
    </row>
    <row r="29" spans="1:113" ht="18.75" customHeight="1" x14ac:dyDescent="0.15">
      <c r="A29" s="181"/>
      <c r="B29" s="561"/>
      <c r="C29" s="562"/>
      <c r="D29" s="563"/>
      <c r="E29" s="471" t="s">
        <v>183</v>
      </c>
      <c r="F29" s="451"/>
      <c r="G29" s="451"/>
      <c r="H29" s="451"/>
      <c r="I29" s="451"/>
      <c r="J29" s="451"/>
      <c r="K29" s="452"/>
      <c r="L29" s="472">
        <v>18</v>
      </c>
      <c r="M29" s="473"/>
      <c r="N29" s="473"/>
      <c r="O29" s="473"/>
      <c r="P29" s="515"/>
      <c r="Q29" s="472">
        <v>2881</v>
      </c>
      <c r="R29" s="473"/>
      <c r="S29" s="473"/>
      <c r="T29" s="473"/>
      <c r="U29" s="473"/>
      <c r="V29" s="515"/>
      <c r="W29" s="575"/>
      <c r="X29" s="576"/>
      <c r="Y29" s="577"/>
      <c r="Z29" s="471" t="s">
        <v>184</v>
      </c>
      <c r="AA29" s="451"/>
      <c r="AB29" s="451"/>
      <c r="AC29" s="451"/>
      <c r="AD29" s="451"/>
      <c r="AE29" s="451"/>
      <c r="AF29" s="451"/>
      <c r="AG29" s="452"/>
      <c r="AH29" s="472">
        <v>288</v>
      </c>
      <c r="AI29" s="473"/>
      <c r="AJ29" s="473"/>
      <c r="AK29" s="473"/>
      <c r="AL29" s="515"/>
      <c r="AM29" s="472">
        <v>902470</v>
      </c>
      <c r="AN29" s="473"/>
      <c r="AO29" s="473"/>
      <c r="AP29" s="473"/>
      <c r="AQ29" s="473"/>
      <c r="AR29" s="515"/>
      <c r="AS29" s="472">
        <v>3134</v>
      </c>
      <c r="AT29" s="473"/>
      <c r="AU29" s="473"/>
      <c r="AV29" s="473"/>
      <c r="AW29" s="473"/>
      <c r="AX29" s="474"/>
      <c r="AY29" s="603"/>
      <c r="AZ29" s="604"/>
      <c r="BA29" s="604"/>
      <c r="BB29" s="605"/>
      <c r="BC29" s="455" t="s">
        <v>185</v>
      </c>
      <c r="BD29" s="456"/>
      <c r="BE29" s="456"/>
      <c r="BF29" s="456"/>
      <c r="BG29" s="456"/>
      <c r="BH29" s="456"/>
      <c r="BI29" s="456"/>
      <c r="BJ29" s="456"/>
      <c r="BK29" s="456"/>
      <c r="BL29" s="456"/>
      <c r="BM29" s="457"/>
      <c r="BN29" s="421">
        <v>340651</v>
      </c>
      <c r="BO29" s="422"/>
      <c r="BP29" s="422"/>
      <c r="BQ29" s="422"/>
      <c r="BR29" s="422"/>
      <c r="BS29" s="422"/>
      <c r="BT29" s="422"/>
      <c r="BU29" s="423"/>
      <c r="BV29" s="421">
        <v>344879</v>
      </c>
      <c r="BW29" s="422"/>
      <c r="BX29" s="422"/>
      <c r="BY29" s="422"/>
      <c r="BZ29" s="422"/>
      <c r="CA29" s="422"/>
      <c r="CB29" s="422"/>
      <c r="CC29" s="423"/>
      <c r="CD29" s="196"/>
      <c r="CE29" s="531"/>
      <c r="CF29" s="531"/>
      <c r="CG29" s="531"/>
      <c r="CH29" s="531"/>
      <c r="CI29" s="531"/>
      <c r="CJ29" s="531"/>
      <c r="CK29" s="531"/>
      <c r="CL29" s="531"/>
      <c r="CM29" s="531"/>
      <c r="CN29" s="531"/>
      <c r="CO29" s="531"/>
      <c r="CP29" s="531"/>
      <c r="CQ29" s="531"/>
      <c r="CR29" s="531"/>
      <c r="CS29" s="532"/>
      <c r="CT29" s="418"/>
      <c r="CU29" s="419"/>
      <c r="CV29" s="419"/>
      <c r="CW29" s="419"/>
      <c r="CX29" s="419"/>
      <c r="CY29" s="419"/>
      <c r="CZ29" s="419"/>
      <c r="DA29" s="420"/>
      <c r="DB29" s="418"/>
      <c r="DC29" s="419"/>
      <c r="DD29" s="419"/>
      <c r="DE29" s="419"/>
      <c r="DF29" s="419"/>
      <c r="DG29" s="419"/>
      <c r="DH29" s="419"/>
      <c r="DI29" s="420"/>
    </row>
    <row r="30" spans="1:113" ht="18.75" customHeight="1" thickBot="1" x14ac:dyDescent="0.2">
      <c r="A30" s="181"/>
      <c r="B30" s="564"/>
      <c r="C30" s="565"/>
      <c r="D30" s="566"/>
      <c r="E30" s="475"/>
      <c r="F30" s="476"/>
      <c r="G30" s="476"/>
      <c r="H30" s="476"/>
      <c r="I30" s="476"/>
      <c r="J30" s="476"/>
      <c r="K30" s="477"/>
      <c r="L30" s="578"/>
      <c r="M30" s="579"/>
      <c r="N30" s="579"/>
      <c r="O30" s="579"/>
      <c r="P30" s="580"/>
      <c r="Q30" s="578"/>
      <c r="R30" s="579"/>
      <c r="S30" s="579"/>
      <c r="T30" s="579"/>
      <c r="U30" s="579"/>
      <c r="V30" s="580"/>
      <c r="W30" s="581" t="s">
        <v>186</v>
      </c>
      <c r="X30" s="582"/>
      <c r="Y30" s="582"/>
      <c r="Z30" s="582"/>
      <c r="AA30" s="582"/>
      <c r="AB30" s="582"/>
      <c r="AC30" s="582"/>
      <c r="AD30" s="582"/>
      <c r="AE30" s="582"/>
      <c r="AF30" s="582"/>
      <c r="AG30" s="583"/>
      <c r="AH30" s="540">
        <v>97.1</v>
      </c>
      <c r="AI30" s="541"/>
      <c r="AJ30" s="541"/>
      <c r="AK30" s="541"/>
      <c r="AL30" s="541"/>
      <c r="AM30" s="541"/>
      <c r="AN30" s="541"/>
      <c r="AO30" s="541"/>
      <c r="AP30" s="541"/>
      <c r="AQ30" s="541"/>
      <c r="AR30" s="541"/>
      <c r="AS30" s="541"/>
      <c r="AT30" s="541"/>
      <c r="AU30" s="541"/>
      <c r="AV30" s="541"/>
      <c r="AW30" s="541"/>
      <c r="AX30" s="543"/>
      <c r="AY30" s="606"/>
      <c r="AZ30" s="607"/>
      <c r="BA30" s="607"/>
      <c r="BB30" s="608"/>
      <c r="BC30" s="594" t="s">
        <v>49</v>
      </c>
      <c r="BD30" s="595"/>
      <c r="BE30" s="595"/>
      <c r="BF30" s="595"/>
      <c r="BG30" s="595"/>
      <c r="BH30" s="595"/>
      <c r="BI30" s="595"/>
      <c r="BJ30" s="595"/>
      <c r="BK30" s="595"/>
      <c r="BL30" s="595"/>
      <c r="BM30" s="596"/>
      <c r="BN30" s="597">
        <v>4221903</v>
      </c>
      <c r="BO30" s="598"/>
      <c r="BP30" s="598"/>
      <c r="BQ30" s="598"/>
      <c r="BR30" s="598"/>
      <c r="BS30" s="598"/>
      <c r="BT30" s="598"/>
      <c r="BU30" s="599"/>
      <c r="BV30" s="597">
        <v>3848457</v>
      </c>
      <c r="BW30" s="598"/>
      <c r="BX30" s="598"/>
      <c r="BY30" s="598"/>
      <c r="BZ30" s="598"/>
      <c r="CA30" s="598"/>
      <c r="CB30" s="598"/>
      <c r="CC30" s="599"/>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181" t="s">
        <v>187</v>
      </c>
      <c r="D32" s="181"/>
      <c r="E32" s="181"/>
      <c r="U32" s="180" t="s">
        <v>188</v>
      </c>
      <c r="AM32" s="180" t="s">
        <v>189</v>
      </c>
      <c r="BE32" s="180" t="s">
        <v>190</v>
      </c>
      <c r="BW32" s="180" t="s">
        <v>191</v>
      </c>
      <c r="CO32" s="180" t="s">
        <v>192</v>
      </c>
      <c r="DI32" s="204"/>
    </row>
    <row r="33" spans="1:113" ht="13.5" customHeight="1" x14ac:dyDescent="0.15">
      <c r="A33" s="181"/>
      <c r="B33" s="205"/>
      <c r="C33" s="445" t="s">
        <v>193</v>
      </c>
      <c r="D33" s="445"/>
      <c r="E33" s="410" t="s">
        <v>194</v>
      </c>
      <c r="F33" s="410"/>
      <c r="G33" s="410"/>
      <c r="H33" s="410"/>
      <c r="I33" s="410"/>
      <c r="J33" s="410"/>
      <c r="K33" s="410"/>
      <c r="L33" s="410"/>
      <c r="M33" s="410"/>
      <c r="N33" s="410"/>
      <c r="O33" s="410"/>
      <c r="P33" s="410"/>
      <c r="Q33" s="410"/>
      <c r="R33" s="410"/>
      <c r="S33" s="410"/>
      <c r="T33" s="206"/>
      <c r="U33" s="445" t="s">
        <v>193</v>
      </c>
      <c r="V33" s="445"/>
      <c r="W33" s="410" t="s">
        <v>194</v>
      </c>
      <c r="X33" s="410"/>
      <c r="Y33" s="410"/>
      <c r="Z33" s="410"/>
      <c r="AA33" s="410"/>
      <c r="AB33" s="410"/>
      <c r="AC33" s="410"/>
      <c r="AD33" s="410"/>
      <c r="AE33" s="410"/>
      <c r="AF33" s="410"/>
      <c r="AG33" s="410"/>
      <c r="AH33" s="410"/>
      <c r="AI33" s="410"/>
      <c r="AJ33" s="410"/>
      <c r="AK33" s="410"/>
      <c r="AL33" s="206"/>
      <c r="AM33" s="445" t="s">
        <v>193</v>
      </c>
      <c r="AN33" s="445"/>
      <c r="AO33" s="410" t="s">
        <v>195</v>
      </c>
      <c r="AP33" s="410"/>
      <c r="AQ33" s="410"/>
      <c r="AR33" s="410"/>
      <c r="AS33" s="410"/>
      <c r="AT33" s="410"/>
      <c r="AU33" s="410"/>
      <c r="AV33" s="410"/>
      <c r="AW33" s="410"/>
      <c r="AX33" s="410"/>
      <c r="AY33" s="410"/>
      <c r="AZ33" s="410"/>
      <c r="BA33" s="410"/>
      <c r="BB33" s="410"/>
      <c r="BC33" s="410"/>
      <c r="BD33" s="207"/>
      <c r="BE33" s="410" t="s">
        <v>196</v>
      </c>
      <c r="BF33" s="410"/>
      <c r="BG33" s="410" t="s">
        <v>197</v>
      </c>
      <c r="BH33" s="410"/>
      <c r="BI33" s="410"/>
      <c r="BJ33" s="410"/>
      <c r="BK33" s="410"/>
      <c r="BL33" s="410"/>
      <c r="BM33" s="410"/>
      <c r="BN33" s="410"/>
      <c r="BO33" s="410"/>
      <c r="BP33" s="410"/>
      <c r="BQ33" s="410"/>
      <c r="BR33" s="410"/>
      <c r="BS33" s="410"/>
      <c r="BT33" s="410"/>
      <c r="BU33" s="410"/>
      <c r="BV33" s="207"/>
      <c r="BW33" s="445" t="s">
        <v>196</v>
      </c>
      <c r="BX33" s="445"/>
      <c r="BY33" s="410" t="s">
        <v>198</v>
      </c>
      <c r="BZ33" s="410"/>
      <c r="CA33" s="410"/>
      <c r="CB33" s="410"/>
      <c r="CC33" s="410"/>
      <c r="CD33" s="410"/>
      <c r="CE33" s="410"/>
      <c r="CF33" s="410"/>
      <c r="CG33" s="410"/>
      <c r="CH33" s="410"/>
      <c r="CI33" s="410"/>
      <c r="CJ33" s="410"/>
      <c r="CK33" s="410"/>
      <c r="CL33" s="410"/>
      <c r="CM33" s="410"/>
      <c r="CN33" s="206"/>
      <c r="CO33" s="445" t="s">
        <v>193</v>
      </c>
      <c r="CP33" s="445"/>
      <c r="CQ33" s="410" t="s">
        <v>199</v>
      </c>
      <c r="CR33" s="410"/>
      <c r="CS33" s="410"/>
      <c r="CT33" s="410"/>
      <c r="CU33" s="410"/>
      <c r="CV33" s="410"/>
      <c r="CW33" s="410"/>
      <c r="CX33" s="410"/>
      <c r="CY33" s="410"/>
      <c r="CZ33" s="410"/>
      <c r="DA33" s="410"/>
      <c r="DB33" s="410"/>
      <c r="DC33" s="410"/>
      <c r="DD33" s="410"/>
      <c r="DE33" s="410"/>
      <c r="DF33" s="206"/>
      <c r="DG33" s="609" t="s">
        <v>200</v>
      </c>
      <c r="DH33" s="609"/>
      <c r="DI33" s="208"/>
    </row>
    <row r="34" spans="1:113" ht="32.25" customHeight="1" x14ac:dyDescent="0.15">
      <c r="A34" s="181"/>
      <c r="B34" s="205"/>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81"/>
      <c r="U34" s="610">
        <f>IF(W34="","",MAX(C34:D43)+1)</f>
        <v>2</v>
      </c>
      <c r="V34" s="610"/>
      <c r="W34" s="611" t="str">
        <f>IF('各会計、関係団体の財政状況及び健全化判断比率'!B28="","",'各会計、関係団体の財政状況及び健全化判断比率'!B28)</f>
        <v>国民健康保険特別会計</v>
      </c>
      <c r="X34" s="611"/>
      <c r="Y34" s="611"/>
      <c r="Z34" s="611"/>
      <c r="AA34" s="611"/>
      <c r="AB34" s="611"/>
      <c r="AC34" s="611"/>
      <c r="AD34" s="611"/>
      <c r="AE34" s="611"/>
      <c r="AF34" s="611"/>
      <c r="AG34" s="611"/>
      <c r="AH34" s="611"/>
      <c r="AI34" s="611"/>
      <c r="AJ34" s="611"/>
      <c r="AK34" s="611"/>
      <c r="AL34" s="181"/>
      <c r="AM34" s="610">
        <f>IF(AO34="","",MAX(C34:D43,U34:V43)+1)</f>
        <v>5</v>
      </c>
      <c r="AN34" s="610"/>
      <c r="AO34" s="611" t="str">
        <f>IF('各会計、関係団体の財政状況及び健全化判断比率'!B31="","",'各会計、関係団体の財政状況及び健全化判断比率'!B31)</f>
        <v>水道事業会計</v>
      </c>
      <c r="AP34" s="611"/>
      <c r="AQ34" s="611"/>
      <c r="AR34" s="611"/>
      <c r="AS34" s="611"/>
      <c r="AT34" s="611"/>
      <c r="AU34" s="611"/>
      <c r="AV34" s="611"/>
      <c r="AW34" s="611"/>
      <c r="AX34" s="611"/>
      <c r="AY34" s="611"/>
      <c r="AZ34" s="611"/>
      <c r="BA34" s="611"/>
      <c r="BB34" s="611"/>
      <c r="BC34" s="611"/>
      <c r="BD34" s="181"/>
      <c r="BE34" s="610">
        <f>IF(BG34="","",MAX(C34:D43,U34:V43,AM34:AN43)+1)</f>
        <v>6</v>
      </c>
      <c r="BF34" s="610"/>
      <c r="BG34" s="611" t="str">
        <f>IF('各会計、関係団体の財政状況及び健全化判断比率'!B32="","",'各会計、関係団体の財政状況及び健全化判断比率'!B32)</f>
        <v>下水道管理特別会計</v>
      </c>
      <c r="BH34" s="611"/>
      <c r="BI34" s="611"/>
      <c r="BJ34" s="611"/>
      <c r="BK34" s="611"/>
      <c r="BL34" s="611"/>
      <c r="BM34" s="611"/>
      <c r="BN34" s="611"/>
      <c r="BO34" s="611"/>
      <c r="BP34" s="611"/>
      <c r="BQ34" s="611"/>
      <c r="BR34" s="611"/>
      <c r="BS34" s="611"/>
      <c r="BT34" s="611"/>
      <c r="BU34" s="611"/>
      <c r="BV34" s="181"/>
      <c r="BW34" s="610">
        <f>IF(BY34="","",MAX(C34:D43,U34:V43,AM34:AN43,BE34:BF43)+1)</f>
        <v>10</v>
      </c>
      <c r="BX34" s="610"/>
      <c r="BY34" s="611" t="str">
        <f>IF('各会計、関係団体の財政状況及び健全化判断比率'!B68="","",'各会計、関係団体の財政状況及び健全化判断比率'!B68)</f>
        <v>鹿児島県市町村総合事務組合</v>
      </c>
      <c r="BZ34" s="611"/>
      <c r="CA34" s="611"/>
      <c r="CB34" s="611"/>
      <c r="CC34" s="611"/>
      <c r="CD34" s="611"/>
      <c r="CE34" s="611"/>
      <c r="CF34" s="611"/>
      <c r="CG34" s="611"/>
      <c r="CH34" s="611"/>
      <c r="CI34" s="611"/>
      <c r="CJ34" s="611"/>
      <c r="CK34" s="611"/>
      <c r="CL34" s="611"/>
      <c r="CM34" s="611"/>
      <c r="CN34" s="181"/>
      <c r="CO34" s="610">
        <f>IF(CQ34="","",MAX(C34:D43,U34:V43,AM34:AN43,BE34:BF43,BW34:BX43)+1)</f>
        <v>18</v>
      </c>
      <c r="CP34" s="610"/>
      <c r="CQ34" s="611" t="str">
        <f>IF('各会計、関係団体の財政状況及び健全化判断比率'!BS7="","",'各会計、関係団体の財政状況及び健全化判断比率'!BS7)</f>
        <v>志布志まちづくり公社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8"/>
    </row>
    <row r="35" spans="1:113" ht="32.25" customHeight="1" x14ac:dyDescent="0.15">
      <c r="A35" s="181"/>
      <c r="B35" s="205"/>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81"/>
      <c r="U35" s="610">
        <f>IF(W35="","",U34+1)</f>
        <v>3</v>
      </c>
      <c r="V35" s="610"/>
      <c r="W35" s="611" t="str">
        <f>IF('各会計、関係団体の財政状況及び健全化判断比率'!B29="","",'各会計、関係団体の財政状況及び健全化判断比率'!B29)</f>
        <v>介護保険特別会計</v>
      </c>
      <c r="X35" s="611"/>
      <c r="Y35" s="611"/>
      <c r="Z35" s="611"/>
      <c r="AA35" s="611"/>
      <c r="AB35" s="611"/>
      <c r="AC35" s="611"/>
      <c r="AD35" s="611"/>
      <c r="AE35" s="611"/>
      <c r="AF35" s="611"/>
      <c r="AG35" s="611"/>
      <c r="AH35" s="611"/>
      <c r="AI35" s="611"/>
      <c r="AJ35" s="611"/>
      <c r="AK35" s="611"/>
      <c r="AL35" s="181"/>
      <c r="AM35" s="610" t="str">
        <f t="shared" ref="AM35:AM43" si="0">IF(AO35="","",AM34+1)</f>
        <v/>
      </c>
      <c r="AN35" s="610"/>
      <c r="AO35" s="611"/>
      <c r="AP35" s="611"/>
      <c r="AQ35" s="611"/>
      <c r="AR35" s="611"/>
      <c r="AS35" s="611"/>
      <c r="AT35" s="611"/>
      <c r="AU35" s="611"/>
      <c r="AV35" s="611"/>
      <c r="AW35" s="611"/>
      <c r="AX35" s="611"/>
      <c r="AY35" s="611"/>
      <c r="AZ35" s="611"/>
      <c r="BA35" s="611"/>
      <c r="BB35" s="611"/>
      <c r="BC35" s="611"/>
      <c r="BD35" s="181"/>
      <c r="BE35" s="610">
        <f t="shared" ref="BE35:BE43" si="1">IF(BG35="","",BE34+1)</f>
        <v>7</v>
      </c>
      <c r="BF35" s="610"/>
      <c r="BG35" s="611" t="str">
        <f>IF('各会計、関係団体の財政状況及び健全化判断比率'!B33="","",'各会計、関係団体の財政状況及び健全化判断比率'!B33)</f>
        <v>公共下水道事業特別会計</v>
      </c>
      <c r="BH35" s="611"/>
      <c r="BI35" s="611"/>
      <c r="BJ35" s="611"/>
      <c r="BK35" s="611"/>
      <c r="BL35" s="611"/>
      <c r="BM35" s="611"/>
      <c r="BN35" s="611"/>
      <c r="BO35" s="611"/>
      <c r="BP35" s="611"/>
      <c r="BQ35" s="611"/>
      <c r="BR35" s="611"/>
      <c r="BS35" s="611"/>
      <c r="BT35" s="611"/>
      <c r="BU35" s="611"/>
      <c r="BV35" s="181"/>
      <c r="BW35" s="610">
        <f t="shared" ref="BW35:BW43" si="2">IF(BY35="","",BW34+1)</f>
        <v>11</v>
      </c>
      <c r="BX35" s="610"/>
      <c r="BY35" s="611" t="str">
        <f>IF('各会計、関係団体の財政状況及び健全化判断比率'!B69="","",'各会計、関係団体の財政状況及び健全化判断比率'!B69)</f>
        <v>曽於北部衛生処理組合</v>
      </c>
      <c r="BZ35" s="611"/>
      <c r="CA35" s="611"/>
      <c r="CB35" s="611"/>
      <c r="CC35" s="611"/>
      <c r="CD35" s="611"/>
      <c r="CE35" s="611"/>
      <c r="CF35" s="611"/>
      <c r="CG35" s="611"/>
      <c r="CH35" s="611"/>
      <c r="CI35" s="611"/>
      <c r="CJ35" s="611"/>
      <c r="CK35" s="611"/>
      <c r="CL35" s="611"/>
      <c r="CM35" s="611"/>
      <c r="CN35" s="181"/>
      <c r="CO35" s="610">
        <f t="shared" ref="CO35:CO43" si="3">IF(CQ35="","",CO34+1)</f>
        <v>19</v>
      </c>
      <c r="CP35" s="610"/>
      <c r="CQ35" s="611" t="str">
        <f>IF('各会計、関係団体の財政状況及び健全化判断比率'!BS8="","",'各会計、関係団体の財政状況及び健全化判断比率'!BS8)</f>
        <v>志布志市農業公社</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8"/>
    </row>
    <row r="36" spans="1:113" ht="32.25" customHeight="1" x14ac:dyDescent="0.15">
      <c r="A36" s="181"/>
      <c r="B36" s="205"/>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81"/>
      <c r="U36" s="610">
        <f t="shared" ref="U36:U43" si="4">IF(W36="","",U35+1)</f>
        <v>4</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81"/>
      <c r="AM36" s="610" t="str">
        <f t="shared" si="0"/>
        <v/>
      </c>
      <c r="AN36" s="610"/>
      <c r="AO36" s="611"/>
      <c r="AP36" s="611"/>
      <c r="AQ36" s="611"/>
      <c r="AR36" s="611"/>
      <c r="AS36" s="611"/>
      <c r="AT36" s="611"/>
      <c r="AU36" s="611"/>
      <c r="AV36" s="611"/>
      <c r="AW36" s="611"/>
      <c r="AX36" s="611"/>
      <c r="AY36" s="611"/>
      <c r="AZ36" s="611"/>
      <c r="BA36" s="611"/>
      <c r="BB36" s="611"/>
      <c r="BC36" s="611"/>
      <c r="BD36" s="181"/>
      <c r="BE36" s="610">
        <f t="shared" si="1"/>
        <v>8</v>
      </c>
      <c r="BF36" s="610"/>
      <c r="BG36" s="611" t="str">
        <f>IF('各会計、関係団体の財政状況及び健全化判断比率'!B34="","",'各会計、関係団体の財政状況及び健全化判断比率'!B34)</f>
        <v>国民宿舎特別会計</v>
      </c>
      <c r="BH36" s="611"/>
      <c r="BI36" s="611"/>
      <c r="BJ36" s="611"/>
      <c r="BK36" s="611"/>
      <c r="BL36" s="611"/>
      <c r="BM36" s="611"/>
      <c r="BN36" s="611"/>
      <c r="BO36" s="611"/>
      <c r="BP36" s="611"/>
      <c r="BQ36" s="611"/>
      <c r="BR36" s="611"/>
      <c r="BS36" s="611"/>
      <c r="BT36" s="611"/>
      <c r="BU36" s="611"/>
      <c r="BV36" s="181"/>
      <c r="BW36" s="610">
        <f t="shared" si="2"/>
        <v>12</v>
      </c>
      <c r="BX36" s="610"/>
      <c r="BY36" s="611" t="str">
        <f>IF('各会計、関係団体の財政状況及び健全化判断比率'!B70="","",'各会計、関係団体の財政状況及び健全化判断比率'!B70)</f>
        <v>大隅曽於地区消防組合</v>
      </c>
      <c r="BZ36" s="611"/>
      <c r="CA36" s="611"/>
      <c r="CB36" s="611"/>
      <c r="CC36" s="611"/>
      <c r="CD36" s="611"/>
      <c r="CE36" s="611"/>
      <c r="CF36" s="611"/>
      <c r="CG36" s="611"/>
      <c r="CH36" s="611"/>
      <c r="CI36" s="611"/>
      <c r="CJ36" s="611"/>
      <c r="CK36" s="611"/>
      <c r="CL36" s="611"/>
      <c r="CM36" s="611"/>
      <c r="CN36" s="181"/>
      <c r="CO36" s="610">
        <f t="shared" si="3"/>
        <v>20</v>
      </c>
      <c r="CP36" s="610"/>
      <c r="CQ36" s="611" t="str">
        <f>IF('各会計、関係団体の財政状況及び健全化判断比率'!BS9="","",'各会計、関係団体の財政状況及び健全化判断比率'!BS9)</f>
        <v>志布志市土地開発公社</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8"/>
    </row>
    <row r="37" spans="1:113" ht="32.25" customHeight="1" x14ac:dyDescent="0.15">
      <c r="A37" s="181"/>
      <c r="B37" s="205"/>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81"/>
      <c r="U37" s="610" t="str">
        <f t="shared" si="4"/>
        <v/>
      </c>
      <c r="V37" s="610"/>
      <c r="W37" s="611"/>
      <c r="X37" s="611"/>
      <c r="Y37" s="611"/>
      <c r="Z37" s="611"/>
      <c r="AA37" s="611"/>
      <c r="AB37" s="611"/>
      <c r="AC37" s="611"/>
      <c r="AD37" s="611"/>
      <c r="AE37" s="611"/>
      <c r="AF37" s="611"/>
      <c r="AG37" s="611"/>
      <c r="AH37" s="611"/>
      <c r="AI37" s="611"/>
      <c r="AJ37" s="611"/>
      <c r="AK37" s="611"/>
      <c r="AL37" s="181"/>
      <c r="AM37" s="610" t="str">
        <f t="shared" si="0"/>
        <v/>
      </c>
      <c r="AN37" s="610"/>
      <c r="AO37" s="611"/>
      <c r="AP37" s="611"/>
      <c r="AQ37" s="611"/>
      <c r="AR37" s="611"/>
      <c r="AS37" s="611"/>
      <c r="AT37" s="611"/>
      <c r="AU37" s="611"/>
      <c r="AV37" s="611"/>
      <c r="AW37" s="611"/>
      <c r="AX37" s="611"/>
      <c r="AY37" s="611"/>
      <c r="AZ37" s="611"/>
      <c r="BA37" s="611"/>
      <c r="BB37" s="611"/>
      <c r="BC37" s="611"/>
      <c r="BD37" s="181"/>
      <c r="BE37" s="610">
        <f t="shared" si="1"/>
        <v>9</v>
      </c>
      <c r="BF37" s="610"/>
      <c r="BG37" s="611" t="str">
        <f>IF('各会計、関係団体の財政状況及び健全化判断比率'!B35="","",'各会計、関係団体の財政状況及び健全化判断比率'!B35)</f>
        <v>工業団地整備事業特別会計</v>
      </c>
      <c r="BH37" s="611"/>
      <c r="BI37" s="611"/>
      <c r="BJ37" s="611"/>
      <c r="BK37" s="611"/>
      <c r="BL37" s="611"/>
      <c r="BM37" s="611"/>
      <c r="BN37" s="611"/>
      <c r="BO37" s="611"/>
      <c r="BP37" s="611"/>
      <c r="BQ37" s="611"/>
      <c r="BR37" s="611"/>
      <c r="BS37" s="611"/>
      <c r="BT37" s="611"/>
      <c r="BU37" s="611"/>
      <c r="BV37" s="181"/>
      <c r="BW37" s="610">
        <f t="shared" si="2"/>
        <v>13</v>
      </c>
      <c r="BX37" s="610"/>
      <c r="BY37" s="611" t="str">
        <f>IF('各会計、関係団体の財政状況及び健全化判断比率'!B71="","",'各会計、関係団体の財政状況及び健全化判断比率'!B71)</f>
        <v>曽於南部厚生事務組合</v>
      </c>
      <c r="BZ37" s="611"/>
      <c r="CA37" s="611"/>
      <c r="CB37" s="611"/>
      <c r="CC37" s="611"/>
      <c r="CD37" s="611"/>
      <c r="CE37" s="611"/>
      <c r="CF37" s="611"/>
      <c r="CG37" s="611"/>
      <c r="CH37" s="611"/>
      <c r="CI37" s="611"/>
      <c r="CJ37" s="611"/>
      <c r="CK37" s="611"/>
      <c r="CL37" s="611"/>
      <c r="CM37" s="611"/>
      <c r="CN37" s="181"/>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8"/>
    </row>
    <row r="38" spans="1:113" ht="32.25" customHeight="1" x14ac:dyDescent="0.15">
      <c r="A38" s="181"/>
      <c r="B38" s="205"/>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81"/>
      <c r="U38" s="610" t="str">
        <f t="shared" si="4"/>
        <v/>
      </c>
      <c r="V38" s="610"/>
      <c r="W38" s="611"/>
      <c r="X38" s="611"/>
      <c r="Y38" s="611"/>
      <c r="Z38" s="611"/>
      <c r="AA38" s="611"/>
      <c r="AB38" s="611"/>
      <c r="AC38" s="611"/>
      <c r="AD38" s="611"/>
      <c r="AE38" s="611"/>
      <c r="AF38" s="611"/>
      <c r="AG38" s="611"/>
      <c r="AH38" s="611"/>
      <c r="AI38" s="611"/>
      <c r="AJ38" s="611"/>
      <c r="AK38" s="611"/>
      <c r="AL38" s="181"/>
      <c r="AM38" s="610" t="str">
        <f t="shared" si="0"/>
        <v/>
      </c>
      <c r="AN38" s="610"/>
      <c r="AO38" s="611"/>
      <c r="AP38" s="611"/>
      <c r="AQ38" s="611"/>
      <c r="AR38" s="611"/>
      <c r="AS38" s="611"/>
      <c r="AT38" s="611"/>
      <c r="AU38" s="611"/>
      <c r="AV38" s="611"/>
      <c r="AW38" s="611"/>
      <c r="AX38" s="611"/>
      <c r="AY38" s="611"/>
      <c r="AZ38" s="611"/>
      <c r="BA38" s="611"/>
      <c r="BB38" s="611"/>
      <c r="BC38" s="611"/>
      <c r="BD38" s="181"/>
      <c r="BE38" s="610" t="str">
        <f t="shared" si="1"/>
        <v/>
      </c>
      <c r="BF38" s="610"/>
      <c r="BG38" s="611"/>
      <c r="BH38" s="611"/>
      <c r="BI38" s="611"/>
      <c r="BJ38" s="611"/>
      <c r="BK38" s="611"/>
      <c r="BL38" s="611"/>
      <c r="BM38" s="611"/>
      <c r="BN38" s="611"/>
      <c r="BO38" s="611"/>
      <c r="BP38" s="611"/>
      <c r="BQ38" s="611"/>
      <c r="BR38" s="611"/>
      <c r="BS38" s="611"/>
      <c r="BT38" s="611"/>
      <c r="BU38" s="611"/>
      <c r="BV38" s="181"/>
      <c r="BW38" s="610">
        <f t="shared" si="2"/>
        <v>14</v>
      </c>
      <c r="BX38" s="610"/>
      <c r="BY38" s="611" t="str">
        <f>IF('各会計、関係団体の財政状況及び健全化判断比率'!B72="","",'各会計、関係団体の財政状況及び健全化判断比率'!B72)</f>
        <v>曽於地区介護保険組合</v>
      </c>
      <c r="BZ38" s="611"/>
      <c r="CA38" s="611"/>
      <c r="CB38" s="611"/>
      <c r="CC38" s="611"/>
      <c r="CD38" s="611"/>
      <c r="CE38" s="611"/>
      <c r="CF38" s="611"/>
      <c r="CG38" s="611"/>
      <c r="CH38" s="611"/>
      <c r="CI38" s="611"/>
      <c r="CJ38" s="611"/>
      <c r="CK38" s="611"/>
      <c r="CL38" s="611"/>
      <c r="CM38" s="611"/>
      <c r="CN38" s="181"/>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8"/>
    </row>
    <row r="39" spans="1:113" ht="32.25" customHeight="1" x14ac:dyDescent="0.15">
      <c r="A39" s="181"/>
      <c r="B39" s="205"/>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81"/>
      <c r="U39" s="610" t="str">
        <f t="shared" si="4"/>
        <v/>
      </c>
      <c r="V39" s="610"/>
      <c r="W39" s="611"/>
      <c r="X39" s="611"/>
      <c r="Y39" s="611"/>
      <c r="Z39" s="611"/>
      <c r="AA39" s="611"/>
      <c r="AB39" s="611"/>
      <c r="AC39" s="611"/>
      <c r="AD39" s="611"/>
      <c r="AE39" s="611"/>
      <c r="AF39" s="611"/>
      <c r="AG39" s="611"/>
      <c r="AH39" s="611"/>
      <c r="AI39" s="611"/>
      <c r="AJ39" s="611"/>
      <c r="AK39" s="611"/>
      <c r="AL39" s="181"/>
      <c r="AM39" s="610" t="str">
        <f t="shared" si="0"/>
        <v/>
      </c>
      <c r="AN39" s="610"/>
      <c r="AO39" s="611"/>
      <c r="AP39" s="611"/>
      <c r="AQ39" s="611"/>
      <c r="AR39" s="611"/>
      <c r="AS39" s="611"/>
      <c r="AT39" s="611"/>
      <c r="AU39" s="611"/>
      <c r="AV39" s="611"/>
      <c r="AW39" s="611"/>
      <c r="AX39" s="611"/>
      <c r="AY39" s="611"/>
      <c r="AZ39" s="611"/>
      <c r="BA39" s="611"/>
      <c r="BB39" s="611"/>
      <c r="BC39" s="611"/>
      <c r="BD39" s="181"/>
      <c r="BE39" s="610" t="str">
        <f t="shared" si="1"/>
        <v/>
      </c>
      <c r="BF39" s="610"/>
      <c r="BG39" s="611"/>
      <c r="BH39" s="611"/>
      <c r="BI39" s="611"/>
      <c r="BJ39" s="611"/>
      <c r="BK39" s="611"/>
      <c r="BL39" s="611"/>
      <c r="BM39" s="611"/>
      <c r="BN39" s="611"/>
      <c r="BO39" s="611"/>
      <c r="BP39" s="611"/>
      <c r="BQ39" s="611"/>
      <c r="BR39" s="611"/>
      <c r="BS39" s="611"/>
      <c r="BT39" s="611"/>
      <c r="BU39" s="611"/>
      <c r="BV39" s="181"/>
      <c r="BW39" s="610">
        <f t="shared" si="2"/>
        <v>15</v>
      </c>
      <c r="BX39" s="610"/>
      <c r="BY39" s="611" t="str">
        <f>IF('各会計、関係団体の財政状況及び健全化判断比率'!B73="","",'各会計、関係団体の財政状況及び健全化判断比率'!B73)</f>
        <v>鹿児島県後期高齢者医療広域連合（一般会計）</v>
      </c>
      <c r="BZ39" s="611"/>
      <c r="CA39" s="611"/>
      <c r="CB39" s="611"/>
      <c r="CC39" s="611"/>
      <c r="CD39" s="611"/>
      <c r="CE39" s="611"/>
      <c r="CF39" s="611"/>
      <c r="CG39" s="611"/>
      <c r="CH39" s="611"/>
      <c r="CI39" s="611"/>
      <c r="CJ39" s="611"/>
      <c r="CK39" s="611"/>
      <c r="CL39" s="611"/>
      <c r="CM39" s="611"/>
      <c r="CN39" s="181"/>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8"/>
    </row>
    <row r="40" spans="1:113" ht="32.25" customHeight="1" x14ac:dyDescent="0.15">
      <c r="A40" s="181"/>
      <c r="B40" s="205"/>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81"/>
      <c r="U40" s="610" t="str">
        <f t="shared" si="4"/>
        <v/>
      </c>
      <c r="V40" s="610"/>
      <c r="W40" s="611"/>
      <c r="X40" s="611"/>
      <c r="Y40" s="611"/>
      <c r="Z40" s="611"/>
      <c r="AA40" s="611"/>
      <c r="AB40" s="611"/>
      <c r="AC40" s="611"/>
      <c r="AD40" s="611"/>
      <c r="AE40" s="611"/>
      <c r="AF40" s="611"/>
      <c r="AG40" s="611"/>
      <c r="AH40" s="611"/>
      <c r="AI40" s="611"/>
      <c r="AJ40" s="611"/>
      <c r="AK40" s="611"/>
      <c r="AL40" s="181"/>
      <c r="AM40" s="610" t="str">
        <f t="shared" si="0"/>
        <v/>
      </c>
      <c r="AN40" s="610"/>
      <c r="AO40" s="611"/>
      <c r="AP40" s="611"/>
      <c r="AQ40" s="611"/>
      <c r="AR40" s="611"/>
      <c r="AS40" s="611"/>
      <c r="AT40" s="611"/>
      <c r="AU40" s="611"/>
      <c r="AV40" s="611"/>
      <c r="AW40" s="611"/>
      <c r="AX40" s="611"/>
      <c r="AY40" s="611"/>
      <c r="AZ40" s="611"/>
      <c r="BA40" s="611"/>
      <c r="BB40" s="611"/>
      <c r="BC40" s="611"/>
      <c r="BD40" s="181"/>
      <c r="BE40" s="610" t="str">
        <f t="shared" si="1"/>
        <v/>
      </c>
      <c r="BF40" s="610"/>
      <c r="BG40" s="611"/>
      <c r="BH40" s="611"/>
      <c r="BI40" s="611"/>
      <c r="BJ40" s="611"/>
      <c r="BK40" s="611"/>
      <c r="BL40" s="611"/>
      <c r="BM40" s="611"/>
      <c r="BN40" s="611"/>
      <c r="BO40" s="611"/>
      <c r="BP40" s="611"/>
      <c r="BQ40" s="611"/>
      <c r="BR40" s="611"/>
      <c r="BS40" s="611"/>
      <c r="BT40" s="611"/>
      <c r="BU40" s="611"/>
      <c r="BV40" s="181"/>
      <c r="BW40" s="610">
        <f t="shared" si="2"/>
        <v>16</v>
      </c>
      <c r="BX40" s="610"/>
      <c r="BY40" s="611" t="str">
        <f>IF('各会計、関係団体の財政状況及び健全化判断比率'!B74="","",'各会計、関係団体の財政状況及び健全化判断比率'!B74)</f>
        <v>鹿児島県後期高齢者医療広域連合（特別会計）</v>
      </c>
      <c r="BZ40" s="611"/>
      <c r="CA40" s="611"/>
      <c r="CB40" s="611"/>
      <c r="CC40" s="611"/>
      <c r="CD40" s="611"/>
      <c r="CE40" s="611"/>
      <c r="CF40" s="611"/>
      <c r="CG40" s="611"/>
      <c r="CH40" s="611"/>
      <c r="CI40" s="611"/>
      <c r="CJ40" s="611"/>
      <c r="CK40" s="611"/>
      <c r="CL40" s="611"/>
      <c r="CM40" s="611"/>
      <c r="CN40" s="181"/>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8"/>
    </row>
    <row r="41" spans="1:113" ht="32.25" customHeight="1" x14ac:dyDescent="0.15">
      <c r="A41" s="181"/>
      <c r="B41" s="205"/>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81"/>
      <c r="U41" s="610" t="str">
        <f t="shared" si="4"/>
        <v/>
      </c>
      <c r="V41" s="610"/>
      <c r="W41" s="611"/>
      <c r="X41" s="611"/>
      <c r="Y41" s="611"/>
      <c r="Z41" s="611"/>
      <c r="AA41" s="611"/>
      <c r="AB41" s="611"/>
      <c r="AC41" s="611"/>
      <c r="AD41" s="611"/>
      <c r="AE41" s="611"/>
      <c r="AF41" s="611"/>
      <c r="AG41" s="611"/>
      <c r="AH41" s="611"/>
      <c r="AI41" s="611"/>
      <c r="AJ41" s="611"/>
      <c r="AK41" s="611"/>
      <c r="AL41" s="181"/>
      <c r="AM41" s="610" t="str">
        <f t="shared" si="0"/>
        <v/>
      </c>
      <c r="AN41" s="610"/>
      <c r="AO41" s="611"/>
      <c r="AP41" s="611"/>
      <c r="AQ41" s="611"/>
      <c r="AR41" s="611"/>
      <c r="AS41" s="611"/>
      <c r="AT41" s="611"/>
      <c r="AU41" s="611"/>
      <c r="AV41" s="611"/>
      <c r="AW41" s="611"/>
      <c r="AX41" s="611"/>
      <c r="AY41" s="611"/>
      <c r="AZ41" s="611"/>
      <c r="BA41" s="611"/>
      <c r="BB41" s="611"/>
      <c r="BC41" s="611"/>
      <c r="BD41" s="181"/>
      <c r="BE41" s="610" t="str">
        <f t="shared" si="1"/>
        <v/>
      </c>
      <c r="BF41" s="610"/>
      <c r="BG41" s="611"/>
      <c r="BH41" s="611"/>
      <c r="BI41" s="611"/>
      <c r="BJ41" s="611"/>
      <c r="BK41" s="611"/>
      <c r="BL41" s="611"/>
      <c r="BM41" s="611"/>
      <c r="BN41" s="611"/>
      <c r="BO41" s="611"/>
      <c r="BP41" s="611"/>
      <c r="BQ41" s="611"/>
      <c r="BR41" s="611"/>
      <c r="BS41" s="611"/>
      <c r="BT41" s="611"/>
      <c r="BU41" s="611"/>
      <c r="BV41" s="181"/>
      <c r="BW41" s="610">
        <f t="shared" si="2"/>
        <v>17</v>
      </c>
      <c r="BX41" s="610"/>
      <c r="BY41" s="611" t="str">
        <f>IF('各会計、関係団体の財政状況及び健全化判断比率'!B75="","",'各会計、関係団体の財政状況及び健全化判断比率'!B75)</f>
        <v>曽於地域公設地方卸売市場管理組合</v>
      </c>
      <c r="BZ41" s="611"/>
      <c r="CA41" s="611"/>
      <c r="CB41" s="611"/>
      <c r="CC41" s="611"/>
      <c r="CD41" s="611"/>
      <c r="CE41" s="611"/>
      <c r="CF41" s="611"/>
      <c r="CG41" s="611"/>
      <c r="CH41" s="611"/>
      <c r="CI41" s="611"/>
      <c r="CJ41" s="611"/>
      <c r="CK41" s="611"/>
      <c r="CL41" s="611"/>
      <c r="CM41" s="611"/>
      <c r="CN41" s="181"/>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8"/>
    </row>
    <row r="42" spans="1:113" ht="32.25" customHeight="1" x14ac:dyDescent="0.15">
      <c r="B42" s="205"/>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81"/>
      <c r="U42" s="610" t="str">
        <f t="shared" si="4"/>
        <v/>
      </c>
      <c r="V42" s="610"/>
      <c r="W42" s="611"/>
      <c r="X42" s="611"/>
      <c r="Y42" s="611"/>
      <c r="Z42" s="611"/>
      <c r="AA42" s="611"/>
      <c r="AB42" s="611"/>
      <c r="AC42" s="611"/>
      <c r="AD42" s="611"/>
      <c r="AE42" s="611"/>
      <c r="AF42" s="611"/>
      <c r="AG42" s="611"/>
      <c r="AH42" s="611"/>
      <c r="AI42" s="611"/>
      <c r="AJ42" s="611"/>
      <c r="AK42" s="611"/>
      <c r="AL42" s="181"/>
      <c r="AM42" s="610" t="str">
        <f t="shared" si="0"/>
        <v/>
      </c>
      <c r="AN42" s="610"/>
      <c r="AO42" s="611"/>
      <c r="AP42" s="611"/>
      <c r="AQ42" s="611"/>
      <c r="AR42" s="611"/>
      <c r="AS42" s="611"/>
      <c r="AT42" s="611"/>
      <c r="AU42" s="611"/>
      <c r="AV42" s="611"/>
      <c r="AW42" s="611"/>
      <c r="AX42" s="611"/>
      <c r="AY42" s="611"/>
      <c r="AZ42" s="611"/>
      <c r="BA42" s="611"/>
      <c r="BB42" s="611"/>
      <c r="BC42" s="611"/>
      <c r="BD42" s="181"/>
      <c r="BE42" s="610" t="str">
        <f t="shared" si="1"/>
        <v/>
      </c>
      <c r="BF42" s="610"/>
      <c r="BG42" s="611"/>
      <c r="BH42" s="611"/>
      <c r="BI42" s="611"/>
      <c r="BJ42" s="611"/>
      <c r="BK42" s="611"/>
      <c r="BL42" s="611"/>
      <c r="BM42" s="611"/>
      <c r="BN42" s="611"/>
      <c r="BO42" s="611"/>
      <c r="BP42" s="611"/>
      <c r="BQ42" s="611"/>
      <c r="BR42" s="611"/>
      <c r="BS42" s="611"/>
      <c r="BT42" s="611"/>
      <c r="BU42" s="611"/>
      <c r="BV42" s="181"/>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81"/>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8"/>
    </row>
    <row r="43" spans="1:113" ht="32.25" customHeight="1" x14ac:dyDescent="0.15">
      <c r="B43" s="205"/>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81"/>
      <c r="U43" s="610" t="str">
        <f t="shared" si="4"/>
        <v/>
      </c>
      <c r="V43" s="610"/>
      <c r="W43" s="611"/>
      <c r="X43" s="611"/>
      <c r="Y43" s="611"/>
      <c r="Z43" s="611"/>
      <c r="AA43" s="611"/>
      <c r="AB43" s="611"/>
      <c r="AC43" s="611"/>
      <c r="AD43" s="611"/>
      <c r="AE43" s="611"/>
      <c r="AF43" s="611"/>
      <c r="AG43" s="611"/>
      <c r="AH43" s="611"/>
      <c r="AI43" s="611"/>
      <c r="AJ43" s="611"/>
      <c r="AK43" s="611"/>
      <c r="AL43" s="181"/>
      <c r="AM43" s="610" t="str">
        <f t="shared" si="0"/>
        <v/>
      </c>
      <c r="AN43" s="610"/>
      <c r="AO43" s="611"/>
      <c r="AP43" s="611"/>
      <c r="AQ43" s="611"/>
      <c r="AR43" s="611"/>
      <c r="AS43" s="611"/>
      <c r="AT43" s="611"/>
      <c r="AU43" s="611"/>
      <c r="AV43" s="611"/>
      <c r="AW43" s="611"/>
      <c r="AX43" s="611"/>
      <c r="AY43" s="611"/>
      <c r="AZ43" s="611"/>
      <c r="BA43" s="611"/>
      <c r="BB43" s="611"/>
      <c r="BC43" s="611"/>
      <c r="BD43" s="181"/>
      <c r="BE43" s="610" t="str">
        <f t="shared" si="1"/>
        <v/>
      </c>
      <c r="BF43" s="610"/>
      <c r="BG43" s="611"/>
      <c r="BH43" s="611"/>
      <c r="BI43" s="611"/>
      <c r="BJ43" s="611"/>
      <c r="BK43" s="611"/>
      <c r="BL43" s="611"/>
      <c r="BM43" s="611"/>
      <c r="BN43" s="611"/>
      <c r="BO43" s="611"/>
      <c r="BP43" s="611"/>
      <c r="BQ43" s="611"/>
      <c r="BR43" s="611"/>
      <c r="BS43" s="611"/>
      <c r="BT43" s="611"/>
      <c r="BU43" s="611"/>
      <c r="BV43" s="181"/>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81"/>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201</v>
      </c>
      <c r="E46" s="180" t="s">
        <v>202</v>
      </c>
    </row>
    <row r="47" spans="1:113" x14ac:dyDescent="0.15">
      <c r="E47" s="180" t="s">
        <v>203</v>
      </c>
    </row>
    <row r="48" spans="1:113" x14ac:dyDescent="0.15">
      <c r="E48" s="180" t="s">
        <v>204</v>
      </c>
    </row>
    <row r="49" spans="5:5" x14ac:dyDescent="0.15">
      <c r="E49" s="212" t="s">
        <v>205</v>
      </c>
    </row>
    <row r="50" spans="5:5" x14ac:dyDescent="0.15">
      <c r="E50" s="180" t="s">
        <v>206</v>
      </c>
    </row>
    <row r="51" spans="5:5" x14ac:dyDescent="0.15">
      <c r="E51" s="180" t="s">
        <v>207</v>
      </c>
    </row>
    <row r="52" spans="5:5" x14ac:dyDescent="0.15">
      <c r="E52" s="180" t="s">
        <v>208</v>
      </c>
    </row>
    <row r="53" spans="5:5" x14ac:dyDescent="0.15"/>
    <row r="54" spans="5:5" x14ac:dyDescent="0.15"/>
    <row r="55" spans="5:5" x14ac:dyDescent="0.15"/>
    <row r="56" spans="5:5" x14ac:dyDescent="0.15"/>
  </sheetData>
  <sheetProtection algorithmName="SHA-512" hashValue="OThgo5uEK3GzUeh21fyDCk+GaugDdYo27IboRlq7oo0oQW+5uimJA1mQ8+AnHNdW5HRxgligKufORCgRC5t6VQ==" saltValue="1w+hSPT6bKgEsVZ1svaHp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55" zoomScaleNormal="55" zoomScaleSheetLayoutView="100" workbookViewId="0">
      <selection sqref="A1:A1048576"/>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15">
      <c r="A34" s="22"/>
      <c r="B34" s="31"/>
      <c r="C34" s="1153" t="s">
        <v>567</v>
      </c>
      <c r="D34" s="1153"/>
      <c r="E34" s="1154"/>
      <c r="F34" s="32">
        <v>8.2200000000000006</v>
      </c>
      <c r="G34" s="33">
        <v>9.19</v>
      </c>
      <c r="H34" s="33">
        <v>10.47</v>
      </c>
      <c r="I34" s="33">
        <v>11.26</v>
      </c>
      <c r="J34" s="34">
        <v>10.56</v>
      </c>
      <c r="K34" s="22"/>
      <c r="L34" s="22"/>
      <c r="M34" s="22"/>
      <c r="N34" s="22"/>
      <c r="O34" s="22"/>
      <c r="P34" s="22"/>
    </row>
    <row r="35" spans="1:16" ht="39" customHeight="1" x14ac:dyDescent="0.15">
      <c r="A35" s="22"/>
      <c r="B35" s="35"/>
      <c r="C35" s="1149" t="s">
        <v>568</v>
      </c>
      <c r="D35" s="1149"/>
      <c r="E35" s="1150"/>
      <c r="F35" s="36">
        <v>5.24</v>
      </c>
      <c r="G35" s="37">
        <v>5.68</v>
      </c>
      <c r="H35" s="37">
        <v>5.84</v>
      </c>
      <c r="I35" s="37">
        <v>2.73</v>
      </c>
      <c r="J35" s="38">
        <v>4.43</v>
      </c>
      <c r="K35" s="22"/>
      <c r="L35" s="22"/>
      <c r="M35" s="22"/>
      <c r="N35" s="22"/>
      <c r="O35" s="22"/>
      <c r="P35" s="22"/>
    </row>
    <row r="36" spans="1:16" ht="39" customHeight="1" x14ac:dyDescent="0.15">
      <c r="A36" s="22"/>
      <c r="B36" s="35"/>
      <c r="C36" s="1149" t="s">
        <v>569</v>
      </c>
      <c r="D36" s="1149"/>
      <c r="E36" s="1150"/>
      <c r="F36" s="36">
        <v>3.13</v>
      </c>
      <c r="G36" s="37">
        <v>3.32</v>
      </c>
      <c r="H36" s="37">
        <v>3.92</v>
      </c>
      <c r="I36" s="37">
        <v>3.71</v>
      </c>
      <c r="J36" s="38">
        <v>4.04</v>
      </c>
      <c r="K36" s="22"/>
      <c r="L36" s="22"/>
      <c r="M36" s="22"/>
      <c r="N36" s="22"/>
      <c r="O36" s="22"/>
      <c r="P36" s="22"/>
    </row>
    <row r="37" spans="1:16" ht="39" customHeight="1" x14ac:dyDescent="0.15">
      <c r="A37" s="22"/>
      <c r="B37" s="35"/>
      <c r="C37" s="1149" t="s">
        <v>570</v>
      </c>
      <c r="D37" s="1149"/>
      <c r="E37" s="1150"/>
      <c r="F37" s="36">
        <v>1.78</v>
      </c>
      <c r="G37" s="37">
        <v>2.72</v>
      </c>
      <c r="H37" s="37">
        <v>2.0099999999999998</v>
      </c>
      <c r="I37" s="37">
        <v>1.8</v>
      </c>
      <c r="J37" s="38">
        <v>1.25</v>
      </c>
      <c r="K37" s="22"/>
      <c r="L37" s="22"/>
      <c r="M37" s="22"/>
      <c r="N37" s="22"/>
      <c r="O37" s="22"/>
      <c r="P37" s="22"/>
    </row>
    <row r="38" spans="1:16" ht="39" customHeight="1" x14ac:dyDescent="0.15">
      <c r="A38" s="22"/>
      <c r="B38" s="35"/>
      <c r="C38" s="1149" t="s">
        <v>571</v>
      </c>
      <c r="D38" s="1149"/>
      <c r="E38" s="1150"/>
      <c r="F38" s="36">
        <v>0.04</v>
      </c>
      <c r="G38" s="37">
        <v>0.03</v>
      </c>
      <c r="H38" s="37">
        <v>0.02</v>
      </c>
      <c r="I38" s="37">
        <v>0.02</v>
      </c>
      <c r="J38" s="38">
        <v>0.06</v>
      </c>
      <c r="K38" s="22"/>
      <c r="L38" s="22"/>
      <c r="M38" s="22"/>
      <c r="N38" s="22"/>
      <c r="O38" s="22"/>
      <c r="P38" s="22"/>
    </row>
    <row r="39" spans="1:16" ht="39" customHeight="1" x14ac:dyDescent="0.15">
      <c r="A39" s="22"/>
      <c r="B39" s="35"/>
      <c r="C39" s="1149" t="s">
        <v>572</v>
      </c>
      <c r="D39" s="1149"/>
      <c r="E39" s="1150"/>
      <c r="F39" s="36">
        <v>0.01</v>
      </c>
      <c r="G39" s="37">
        <v>0.01</v>
      </c>
      <c r="H39" s="37">
        <v>0.01</v>
      </c>
      <c r="I39" s="37">
        <v>0</v>
      </c>
      <c r="J39" s="38">
        <v>0.01</v>
      </c>
      <c r="K39" s="22"/>
      <c r="L39" s="22"/>
      <c r="M39" s="22"/>
      <c r="N39" s="22"/>
      <c r="O39" s="22"/>
      <c r="P39" s="22"/>
    </row>
    <row r="40" spans="1:16" ht="39" customHeight="1" x14ac:dyDescent="0.15">
      <c r="A40" s="22"/>
      <c r="B40" s="35"/>
      <c r="C40" s="1149" t="s">
        <v>573</v>
      </c>
      <c r="D40" s="1149"/>
      <c r="E40" s="1150"/>
      <c r="F40" s="36">
        <v>0</v>
      </c>
      <c r="G40" s="37">
        <v>0</v>
      </c>
      <c r="H40" s="37">
        <v>0</v>
      </c>
      <c r="I40" s="37">
        <v>0.01</v>
      </c>
      <c r="J40" s="38">
        <v>0</v>
      </c>
      <c r="K40" s="22"/>
      <c r="L40" s="22"/>
      <c r="M40" s="22"/>
      <c r="N40" s="22"/>
      <c r="O40" s="22"/>
      <c r="P40" s="22"/>
    </row>
    <row r="41" spans="1:16" ht="39" customHeight="1" x14ac:dyDescent="0.15">
      <c r="A41" s="22"/>
      <c r="B41" s="35"/>
      <c r="C41" s="1149" t="s">
        <v>574</v>
      </c>
      <c r="D41" s="1149"/>
      <c r="E41" s="1150"/>
      <c r="F41" s="36">
        <v>0</v>
      </c>
      <c r="G41" s="37">
        <v>0</v>
      </c>
      <c r="H41" s="37">
        <v>0</v>
      </c>
      <c r="I41" s="37">
        <v>0</v>
      </c>
      <c r="J41" s="38">
        <v>0</v>
      </c>
      <c r="K41" s="22"/>
      <c r="L41" s="22"/>
      <c r="M41" s="22"/>
      <c r="N41" s="22"/>
      <c r="O41" s="22"/>
      <c r="P41" s="22"/>
    </row>
    <row r="42" spans="1:16" ht="39" customHeight="1" x14ac:dyDescent="0.15">
      <c r="A42" s="22"/>
      <c r="B42" s="39"/>
      <c r="C42" s="1149" t="s">
        <v>575</v>
      </c>
      <c r="D42" s="1149"/>
      <c r="E42" s="1150"/>
      <c r="F42" s="36" t="s">
        <v>518</v>
      </c>
      <c r="G42" s="37" t="s">
        <v>518</v>
      </c>
      <c r="H42" s="37" t="s">
        <v>518</v>
      </c>
      <c r="I42" s="37" t="s">
        <v>518</v>
      </c>
      <c r="J42" s="38" t="s">
        <v>518</v>
      </c>
      <c r="K42" s="22"/>
      <c r="L42" s="22"/>
      <c r="M42" s="22"/>
      <c r="N42" s="22"/>
      <c r="O42" s="22"/>
      <c r="P42" s="22"/>
    </row>
    <row r="43" spans="1:16" ht="39" customHeight="1" thickBot="1" x14ac:dyDescent="0.2">
      <c r="A43" s="22"/>
      <c r="B43" s="40"/>
      <c r="C43" s="1151" t="s">
        <v>576</v>
      </c>
      <c r="D43" s="1151"/>
      <c r="E43" s="1152"/>
      <c r="F43" s="41">
        <v>0</v>
      </c>
      <c r="G43" s="42">
        <v>0</v>
      </c>
      <c r="H43" s="42">
        <v>0</v>
      </c>
      <c r="I43" s="42">
        <v>0</v>
      </c>
      <c r="J43" s="43">
        <v>0</v>
      </c>
      <c r="K43" s="22"/>
      <c r="L43" s="22"/>
      <c r="M43" s="22"/>
      <c r="N43" s="22"/>
      <c r="O43" s="22"/>
      <c r="P43" s="22"/>
    </row>
    <row r="44" spans="1:16" ht="39" customHeight="1" x14ac:dyDescent="0.15">
      <c r="A44" s="22"/>
      <c r="B44" s="44" t="s">
        <v>8</v>
      </c>
      <c r="C44" s="45"/>
      <c r="D44" s="45"/>
      <c r="E44" s="45"/>
      <c r="F44" s="22"/>
      <c r="G44" s="22"/>
      <c r="H44" s="22"/>
      <c r="I44" s="22"/>
      <c r="J44" s="22"/>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FUFid6H0nmosQi7JFlvDjLIXMUdKPKe550RUmRBO0aU5KTYoi7gOctSkRTlYgAM/DaVqNB0ipdUWlyzyR7nuw==" saltValue="f4sSsMyV1RRmzTT/QPu4Q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85" zoomScaleNormal="85"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
      <c r="A44" s="46"/>
      <c r="B44" s="49" t="s">
        <v>10</v>
      </c>
      <c r="C44" s="50"/>
      <c r="D44" s="50"/>
      <c r="E44" s="51"/>
      <c r="F44" s="51"/>
      <c r="G44" s="51"/>
      <c r="H44" s="51"/>
      <c r="I44" s="51"/>
      <c r="J44" s="52" t="s">
        <v>2</v>
      </c>
      <c r="K44" s="53" t="s">
        <v>560</v>
      </c>
      <c r="L44" s="54" t="s">
        <v>561</v>
      </c>
      <c r="M44" s="54" t="s">
        <v>562</v>
      </c>
      <c r="N44" s="54" t="s">
        <v>563</v>
      </c>
      <c r="O44" s="55" t="s">
        <v>564</v>
      </c>
      <c r="P44" s="46"/>
      <c r="Q44" s="46"/>
      <c r="R44" s="46"/>
      <c r="S44" s="46"/>
      <c r="T44" s="46"/>
      <c r="U44" s="46"/>
    </row>
    <row r="45" spans="1:21" ht="30.75" customHeight="1" x14ac:dyDescent="0.15">
      <c r="A45" s="46"/>
      <c r="B45" s="1155" t="s">
        <v>11</v>
      </c>
      <c r="C45" s="1156"/>
      <c r="D45" s="56"/>
      <c r="E45" s="1161" t="s">
        <v>12</v>
      </c>
      <c r="F45" s="1161"/>
      <c r="G45" s="1161"/>
      <c r="H45" s="1161"/>
      <c r="I45" s="1161"/>
      <c r="J45" s="1162"/>
      <c r="K45" s="57">
        <v>2564</v>
      </c>
      <c r="L45" s="58">
        <v>2573</v>
      </c>
      <c r="M45" s="58">
        <v>2629</v>
      </c>
      <c r="N45" s="58">
        <v>2635</v>
      </c>
      <c r="O45" s="59">
        <v>2608</v>
      </c>
      <c r="P45" s="46"/>
      <c r="Q45" s="46"/>
      <c r="R45" s="46"/>
      <c r="S45" s="46"/>
      <c r="T45" s="46"/>
      <c r="U45" s="46"/>
    </row>
    <row r="46" spans="1:21" ht="30.75" customHeight="1" x14ac:dyDescent="0.15">
      <c r="A46" s="46"/>
      <c r="B46" s="1157"/>
      <c r="C46" s="1158"/>
      <c r="D46" s="60"/>
      <c r="E46" s="1163" t="s">
        <v>13</v>
      </c>
      <c r="F46" s="1163"/>
      <c r="G46" s="1163"/>
      <c r="H46" s="1163"/>
      <c r="I46" s="1163"/>
      <c r="J46" s="1164"/>
      <c r="K46" s="61" t="s">
        <v>518</v>
      </c>
      <c r="L46" s="62" t="s">
        <v>518</v>
      </c>
      <c r="M46" s="62" t="s">
        <v>518</v>
      </c>
      <c r="N46" s="62" t="s">
        <v>518</v>
      </c>
      <c r="O46" s="63" t="s">
        <v>518</v>
      </c>
      <c r="P46" s="46"/>
      <c r="Q46" s="46"/>
      <c r="R46" s="46"/>
      <c r="S46" s="46"/>
      <c r="T46" s="46"/>
      <c r="U46" s="46"/>
    </row>
    <row r="47" spans="1:21" ht="30.75" customHeight="1" x14ac:dyDescent="0.15">
      <c r="A47" s="46"/>
      <c r="B47" s="1157"/>
      <c r="C47" s="1158"/>
      <c r="D47" s="60"/>
      <c r="E47" s="1163" t="s">
        <v>14</v>
      </c>
      <c r="F47" s="1163"/>
      <c r="G47" s="1163"/>
      <c r="H47" s="1163"/>
      <c r="I47" s="1163"/>
      <c r="J47" s="1164"/>
      <c r="K47" s="61" t="s">
        <v>518</v>
      </c>
      <c r="L47" s="62" t="s">
        <v>518</v>
      </c>
      <c r="M47" s="62" t="s">
        <v>518</v>
      </c>
      <c r="N47" s="62" t="s">
        <v>518</v>
      </c>
      <c r="O47" s="63" t="s">
        <v>518</v>
      </c>
      <c r="P47" s="46"/>
      <c r="Q47" s="46"/>
      <c r="R47" s="46"/>
      <c r="S47" s="46"/>
      <c r="T47" s="46"/>
      <c r="U47" s="46"/>
    </row>
    <row r="48" spans="1:21" ht="30.75" customHeight="1" x14ac:dyDescent="0.15">
      <c r="A48" s="46"/>
      <c r="B48" s="1157"/>
      <c r="C48" s="1158"/>
      <c r="D48" s="60"/>
      <c r="E48" s="1163" t="s">
        <v>15</v>
      </c>
      <c r="F48" s="1163"/>
      <c r="G48" s="1163"/>
      <c r="H48" s="1163"/>
      <c r="I48" s="1163"/>
      <c r="J48" s="1164"/>
      <c r="K48" s="61">
        <v>279</v>
      </c>
      <c r="L48" s="62">
        <v>294</v>
      </c>
      <c r="M48" s="62">
        <v>274</v>
      </c>
      <c r="N48" s="62">
        <v>248</v>
      </c>
      <c r="O48" s="63">
        <v>212</v>
      </c>
      <c r="P48" s="46"/>
      <c r="Q48" s="46"/>
      <c r="R48" s="46"/>
      <c r="S48" s="46"/>
      <c r="T48" s="46"/>
      <c r="U48" s="46"/>
    </row>
    <row r="49" spans="1:21" ht="30.75" customHeight="1" x14ac:dyDescent="0.15">
      <c r="A49" s="46"/>
      <c r="B49" s="1157"/>
      <c r="C49" s="1158"/>
      <c r="D49" s="60"/>
      <c r="E49" s="1163" t="s">
        <v>16</v>
      </c>
      <c r="F49" s="1163"/>
      <c r="G49" s="1163"/>
      <c r="H49" s="1163"/>
      <c r="I49" s="1163"/>
      <c r="J49" s="1164"/>
      <c r="K49" s="61">
        <v>20</v>
      </c>
      <c r="L49" s="62">
        <v>20</v>
      </c>
      <c r="M49" s="62">
        <v>21</v>
      </c>
      <c r="N49" s="62">
        <v>20</v>
      </c>
      <c r="O49" s="63">
        <v>20</v>
      </c>
      <c r="P49" s="46"/>
      <c r="Q49" s="46"/>
      <c r="R49" s="46"/>
      <c r="S49" s="46"/>
      <c r="T49" s="46"/>
      <c r="U49" s="46"/>
    </row>
    <row r="50" spans="1:21" ht="30.75" customHeight="1" x14ac:dyDescent="0.15">
      <c r="A50" s="46"/>
      <c r="B50" s="1157"/>
      <c r="C50" s="1158"/>
      <c r="D50" s="60"/>
      <c r="E50" s="1163" t="s">
        <v>17</v>
      </c>
      <c r="F50" s="1163"/>
      <c r="G50" s="1163"/>
      <c r="H50" s="1163"/>
      <c r="I50" s="1163"/>
      <c r="J50" s="1164"/>
      <c r="K50" s="61">
        <v>104</v>
      </c>
      <c r="L50" s="62">
        <v>104</v>
      </c>
      <c r="M50" s="62">
        <v>102</v>
      </c>
      <c r="N50" s="62">
        <v>92</v>
      </c>
      <c r="O50" s="63">
        <v>7</v>
      </c>
      <c r="P50" s="46"/>
      <c r="Q50" s="46"/>
      <c r="R50" s="46"/>
      <c r="S50" s="46"/>
      <c r="T50" s="46"/>
      <c r="U50" s="46"/>
    </row>
    <row r="51" spans="1:21" ht="30.75" customHeight="1" x14ac:dyDescent="0.15">
      <c r="A51" s="46"/>
      <c r="B51" s="1159"/>
      <c r="C51" s="1160"/>
      <c r="D51" s="64"/>
      <c r="E51" s="1163" t="s">
        <v>18</v>
      </c>
      <c r="F51" s="1163"/>
      <c r="G51" s="1163"/>
      <c r="H51" s="1163"/>
      <c r="I51" s="1163"/>
      <c r="J51" s="1164"/>
      <c r="K51" s="61">
        <v>0</v>
      </c>
      <c r="L51" s="62" t="s">
        <v>518</v>
      </c>
      <c r="M51" s="62" t="s">
        <v>518</v>
      </c>
      <c r="N51" s="62" t="s">
        <v>518</v>
      </c>
      <c r="O51" s="63">
        <v>0</v>
      </c>
      <c r="P51" s="46"/>
      <c r="Q51" s="46"/>
      <c r="R51" s="46"/>
      <c r="S51" s="46"/>
      <c r="T51" s="46"/>
      <c r="U51" s="46"/>
    </row>
    <row r="52" spans="1:21" ht="30.75" customHeight="1" x14ac:dyDescent="0.15">
      <c r="A52" s="46"/>
      <c r="B52" s="1165" t="s">
        <v>19</v>
      </c>
      <c r="C52" s="1166"/>
      <c r="D52" s="64"/>
      <c r="E52" s="1163" t="s">
        <v>20</v>
      </c>
      <c r="F52" s="1163"/>
      <c r="G52" s="1163"/>
      <c r="H52" s="1163"/>
      <c r="I52" s="1163"/>
      <c r="J52" s="1164"/>
      <c r="K52" s="61">
        <v>2041</v>
      </c>
      <c r="L52" s="62">
        <v>2047</v>
      </c>
      <c r="M52" s="62">
        <v>2046</v>
      </c>
      <c r="N52" s="62">
        <v>2052</v>
      </c>
      <c r="O52" s="63">
        <v>2035</v>
      </c>
      <c r="P52" s="46"/>
      <c r="Q52" s="46"/>
      <c r="R52" s="46"/>
      <c r="S52" s="46"/>
      <c r="T52" s="46"/>
      <c r="U52" s="46"/>
    </row>
    <row r="53" spans="1:21" ht="30.75" customHeight="1" thickBot="1" x14ac:dyDescent="0.2">
      <c r="A53" s="46"/>
      <c r="B53" s="1167" t="s">
        <v>21</v>
      </c>
      <c r="C53" s="1168"/>
      <c r="D53" s="65"/>
      <c r="E53" s="1169" t="s">
        <v>22</v>
      </c>
      <c r="F53" s="1169"/>
      <c r="G53" s="1169"/>
      <c r="H53" s="1169"/>
      <c r="I53" s="1169"/>
      <c r="J53" s="1170"/>
      <c r="K53" s="66">
        <v>926</v>
      </c>
      <c r="L53" s="67">
        <v>944</v>
      </c>
      <c r="M53" s="67">
        <v>980</v>
      </c>
      <c r="N53" s="67">
        <v>943</v>
      </c>
      <c r="O53" s="68">
        <v>812</v>
      </c>
      <c r="P53" s="46"/>
      <c r="Q53" s="46"/>
      <c r="R53" s="46"/>
      <c r="S53" s="46"/>
      <c r="T53" s="46"/>
      <c r="U53" s="46"/>
    </row>
    <row r="54" spans="1:21" ht="24" customHeight="1" x14ac:dyDescent="0.15">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thickBot="1" x14ac:dyDescent="0.2">
      <c r="A55" s="46"/>
      <c r="B55" s="70" t="s">
        <v>24</v>
      </c>
      <c r="C55" s="71"/>
      <c r="D55" s="71"/>
      <c r="E55" s="71"/>
      <c r="F55" s="71"/>
      <c r="G55" s="71"/>
      <c r="H55" s="71"/>
      <c r="I55" s="71"/>
      <c r="J55" s="71"/>
      <c r="K55" s="72"/>
      <c r="L55" s="72"/>
      <c r="M55" s="72"/>
      <c r="N55" s="72"/>
      <c r="O55" s="73" t="s">
        <v>577</v>
      </c>
      <c r="P55" s="46"/>
      <c r="Q55" s="46"/>
      <c r="R55" s="46"/>
      <c r="S55" s="46"/>
      <c r="T55" s="46"/>
      <c r="U55" s="46"/>
    </row>
    <row r="56" spans="1:21" ht="31.5" customHeight="1" thickBot="1" x14ac:dyDescent="0.2">
      <c r="A56" s="46"/>
      <c r="B56" s="74"/>
      <c r="C56" s="75"/>
      <c r="D56" s="75"/>
      <c r="E56" s="76"/>
      <c r="F56" s="76"/>
      <c r="G56" s="76"/>
      <c r="H56" s="76"/>
      <c r="I56" s="76"/>
      <c r="J56" s="77" t="s">
        <v>2</v>
      </c>
      <c r="K56" s="78" t="s">
        <v>578</v>
      </c>
      <c r="L56" s="79" t="s">
        <v>579</v>
      </c>
      <c r="M56" s="79" t="s">
        <v>580</v>
      </c>
      <c r="N56" s="79" t="s">
        <v>581</v>
      </c>
      <c r="O56" s="80" t="s">
        <v>582</v>
      </c>
      <c r="P56" s="46"/>
      <c r="Q56" s="46"/>
      <c r="R56" s="46"/>
      <c r="S56" s="46"/>
      <c r="T56" s="46"/>
      <c r="U56" s="46"/>
    </row>
    <row r="57" spans="1:21" ht="31.5" customHeight="1" x14ac:dyDescent="0.15">
      <c r="B57" s="1171" t="s">
        <v>25</v>
      </c>
      <c r="C57" s="1172"/>
      <c r="D57" s="1175" t="s">
        <v>26</v>
      </c>
      <c r="E57" s="1176"/>
      <c r="F57" s="1176"/>
      <c r="G57" s="1176"/>
      <c r="H57" s="1176"/>
      <c r="I57" s="1176"/>
      <c r="J57" s="1177"/>
      <c r="K57" s="81"/>
      <c r="L57" s="82"/>
      <c r="M57" s="82"/>
      <c r="N57" s="82"/>
      <c r="O57" s="83"/>
    </row>
    <row r="58" spans="1:21" ht="31.5" customHeight="1" thickBot="1" x14ac:dyDescent="0.2">
      <c r="B58" s="1173"/>
      <c r="C58" s="1174"/>
      <c r="D58" s="1178" t="s">
        <v>27</v>
      </c>
      <c r="E58" s="1179"/>
      <c r="F58" s="1179"/>
      <c r="G58" s="1179"/>
      <c r="H58" s="1179"/>
      <c r="I58" s="1179"/>
      <c r="J58" s="1180"/>
      <c r="K58" s="84"/>
      <c r="L58" s="85"/>
      <c r="M58" s="85"/>
      <c r="N58" s="85"/>
      <c r="O58" s="86"/>
    </row>
    <row r="59" spans="1:21" ht="24" customHeight="1" x14ac:dyDescent="0.15">
      <c r="B59" s="87"/>
      <c r="C59" s="87"/>
      <c r="D59" s="88" t="s">
        <v>28</v>
      </c>
      <c r="E59" s="89"/>
      <c r="F59" s="89"/>
      <c r="G59" s="89"/>
      <c r="H59" s="89"/>
      <c r="I59" s="89"/>
      <c r="J59" s="89"/>
      <c r="K59" s="89"/>
      <c r="L59" s="89"/>
      <c r="M59" s="89"/>
      <c r="N59" s="89"/>
      <c r="O59" s="89"/>
    </row>
    <row r="60" spans="1:21" ht="24" customHeight="1" x14ac:dyDescent="0.15">
      <c r="B60" s="90"/>
      <c r="C60" s="90"/>
      <c r="D60" s="88" t="s">
        <v>29</v>
      </c>
      <c r="E60" s="89"/>
      <c r="F60" s="89"/>
      <c r="G60" s="89"/>
      <c r="H60" s="89"/>
      <c r="I60" s="89"/>
      <c r="J60" s="89"/>
      <c r="K60" s="89"/>
      <c r="L60" s="89"/>
      <c r="M60" s="89"/>
      <c r="N60" s="89"/>
      <c r="O60" s="89"/>
    </row>
    <row r="61" spans="1:21" ht="24" customHeight="1" x14ac:dyDescent="0.15">
      <c r="A61" s="46"/>
      <c r="B61" s="69"/>
      <c r="C61" s="46"/>
      <c r="D61" s="46"/>
      <c r="E61" s="46"/>
      <c r="F61" s="46"/>
      <c r="G61" s="46"/>
      <c r="H61" s="46"/>
      <c r="I61" s="46"/>
      <c r="J61" s="46"/>
      <c r="K61" s="46"/>
      <c r="L61" s="46"/>
      <c r="M61" s="46"/>
      <c r="N61" s="46"/>
      <c r="O61" s="46"/>
      <c r="P61" s="46"/>
      <c r="Q61" s="46"/>
      <c r="R61" s="46"/>
      <c r="S61" s="46"/>
      <c r="T61" s="46"/>
      <c r="U61" s="46"/>
    </row>
    <row r="62" spans="1:21" ht="24" customHeight="1" x14ac:dyDescent="0.15">
      <c r="A62" s="46"/>
      <c r="B62" s="69"/>
      <c r="C62" s="46"/>
      <c r="D62" s="46"/>
      <c r="E62" s="46"/>
      <c r="F62" s="46"/>
      <c r="G62" s="46"/>
      <c r="H62" s="46"/>
      <c r="I62" s="46"/>
      <c r="J62" s="46"/>
      <c r="K62" s="46"/>
      <c r="L62" s="46"/>
      <c r="M62" s="46"/>
      <c r="N62" s="46"/>
      <c r="O62" s="46"/>
      <c r="P62" s="46"/>
      <c r="Q62" s="46"/>
      <c r="R62" s="46"/>
      <c r="S62" s="46"/>
      <c r="T62" s="46"/>
      <c r="U62" s="46"/>
    </row>
  </sheetData>
  <sheetProtection algorithmName="SHA-512" hashValue="5iK9mtY/bER6KqIFGAdUmGT3uQ/pUFoIaWszVAUD8lW4Oy2KV4Q0Lhn/LbuahfJ5nVvYC1FdPlwh6vhvOV7Dkg==" saltValue="f9llzlCrDD36+Tw9knZkI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8"/>
  <sheetViews>
    <sheetView showGridLines="0" zoomScale="85" zoomScaleNormal="85" zoomScaleSheetLayoutView="100" workbookViewId="0"/>
  </sheetViews>
  <sheetFormatPr defaultColWidth="0" defaultRowHeight="13.5" customHeight="1" zeroHeight="1" x14ac:dyDescent="0.15"/>
  <cols>
    <col min="1" max="1" width="6.625" style="91" customWidth="1"/>
    <col min="2" max="3" width="12.625" style="91" customWidth="1"/>
    <col min="4" max="4" width="11.625" style="91" customWidth="1"/>
    <col min="5" max="8" width="10.375" style="91" customWidth="1"/>
    <col min="9" max="13" width="16.375" style="91" customWidth="1"/>
    <col min="14" max="19" width="12.625" style="91" customWidth="1"/>
    <col min="20" max="16384" width="0" style="91"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2" t="s">
        <v>9</v>
      </c>
    </row>
    <row r="40" spans="2:13" ht="27.75" customHeight="1" thickBot="1" x14ac:dyDescent="0.2">
      <c r="B40" s="93" t="s">
        <v>10</v>
      </c>
      <c r="C40" s="94"/>
      <c r="D40" s="94"/>
      <c r="E40" s="95"/>
      <c r="F40" s="95"/>
      <c r="G40" s="95"/>
      <c r="H40" s="96" t="s">
        <v>2</v>
      </c>
      <c r="I40" s="97" t="s">
        <v>560</v>
      </c>
      <c r="J40" s="98" t="s">
        <v>561</v>
      </c>
      <c r="K40" s="98" t="s">
        <v>562</v>
      </c>
      <c r="L40" s="98" t="s">
        <v>563</v>
      </c>
      <c r="M40" s="99" t="s">
        <v>564</v>
      </c>
    </row>
    <row r="41" spans="2:13" ht="27.75" customHeight="1" x14ac:dyDescent="0.15">
      <c r="B41" s="1181" t="s">
        <v>30</v>
      </c>
      <c r="C41" s="1182"/>
      <c r="D41" s="100"/>
      <c r="E41" s="1187" t="s">
        <v>31</v>
      </c>
      <c r="F41" s="1187"/>
      <c r="G41" s="1187"/>
      <c r="H41" s="1188"/>
      <c r="I41" s="101">
        <v>23859</v>
      </c>
      <c r="J41" s="102">
        <v>23630</v>
      </c>
      <c r="K41" s="102">
        <v>23099</v>
      </c>
      <c r="L41" s="102">
        <v>22439</v>
      </c>
      <c r="M41" s="103">
        <v>22179</v>
      </c>
    </row>
    <row r="42" spans="2:13" ht="27.75" customHeight="1" x14ac:dyDescent="0.15">
      <c r="B42" s="1183"/>
      <c r="C42" s="1184"/>
      <c r="D42" s="104"/>
      <c r="E42" s="1189" t="s">
        <v>32</v>
      </c>
      <c r="F42" s="1189"/>
      <c r="G42" s="1189"/>
      <c r="H42" s="1190"/>
      <c r="I42" s="105">
        <v>267</v>
      </c>
      <c r="J42" s="106">
        <v>185</v>
      </c>
      <c r="K42" s="106">
        <v>89</v>
      </c>
      <c r="L42" s="106">
        <v>9</v>
      </c>
      <c r="M42" s="107">
        <v>6</v>
      </c>
    </row>
    <row r="43" spans="2:13" ht="27.75" customHeight="1" x14ac:dyDescent="0.15">
      <c r="B43" s="1183"/>
      <c r="C43" s="1184"/>
      <c r="D43" s="104"/>
      <c r="E43" s="1189" t="s">
        <v>33</v>
      </c>
      <c r="F43" s="1189"/>
      <c r="G43" s="1189"/>
      <c r="H43" s="1190"/>
      <c r="I43" s="105">
        <v>2606</v>
      </c>
      <c r="J43" s="106">
        <v>2416</v>
      </c>
      <c r="K43" s="106">
        <v>2353</v>
      </c>
      <c r="L43" s="106">
        <v>2606</v>
      </c>
      <c r="M43" s="107">
        <v>2648</v>
      </c>
    </row>
    <row r="44" spans="2:13" ht="27.75" customHeight="1" x14ac:dyDescent="0.15">
      <c r="B44" s="1183"/>
      <c r="C44" s="1184"/>
      <c r="D44" s="104"/>
      <c r="E44" s="1189" t="s">
        <v>34</v>
      </c>
      <c r="F44" s="1189"/>
      <c r="G44" s="1189"/>
      <c r="H44" s="1190"/>
      <c r="I44" s="105">
        <v>117</v>
      </c>
      <c r="J44" s="106">
        <v>110</v>
      </c>
      <c r="K44" s="106">
        <v>137</v>
      </c>
      <c r="L44" s="106">
        <v>116</v>
      </c>
      <c r="M44" s="107">
        <v>107</v>
      </c>
    </row>
    <row r="45" spans="2:13" ht="27.75" customHeight="1" x14ac:dyDescent="0.15">
      <c r="B45" s="1183"/>
      <c r="C45" s="1184"/>
      <c r="D45" s="104"/>
      <c r="E45" s="1189" t="s">
        <v>35</v>
      </c>
      <c r="F45" s="1189"/>
      <c r="G45" s="1189"/>
      <c r="H45" s="1190"/>
      <c r="I45" s="105">
        <v>2729</v>
      </c>
      <c r="J45" s="106">
        <v>2549</v>
      </c>
      <c r="K45" s="106">
        <v>2307</v>
      </c>
      <c r="L45" s="106">
        <v>2121</v>
      </c>
      <c r="M45" s="107">
        <v>1870</v>
      </c>
    </row>
    <row r="46" spans="2:13" ht="27.75" customHeight="1" x14ac:dyDescent="0.15">
      <c r="B46" s="1183"/>
      <c r="C46" s="1184"/>
      <c r="D46" s="108"/>
      <c r="E46" s="1189" t="s">
        <v>36</v>
      </c>
      <c r="F46" s="1189"/>
      <c r="G46" s="1189"/>
      <c r="H46" s="1190"/>
      <c r="I46" s="105">
        <v>766</v>
      </c>
      <c r="J46" s="106">
        <v>667</v>
      </c>
      <c r="K46" s="106">
        <v>590</v>
      </c>
      <c r="L46" s="106">
        <v>462</v>
      </c>
      <c r="M46" s="107">
        <v>384</v>
      </c>
    </row>
    <row r="47" spans="2:13" ht="27.75" customHeight="1" x14ac:dyDescent="0.15">
      <c r="B47" s="1183"/>
      <c r="C47" s="1184"/>
      <c r="D47" s="109"/>
      <c r="E47" s="1191" t="s">
        <v>37</v>
      </c>
      <c r="F47" s="1192"/>
      <c r="G47" s="1192"/>
      <c r="H47" s="1193"/>
      <c r="I47" s="105" t="s">
        <v>518</v>
      </c>
      <c r="J47" s="106" t="s">
        <v>518</v>
      </c>
      <c r="K47" s="106" t="s">
        <v>518</v>
      </c>
      <c r="L47" s="106" t="s">
        <v>518</v>
      </c>
      <c r="M47" s="107" t="s">
        <v>518</v>
      </c>
    </row>
    <row r="48" spans="2:13" ht="27.75" customHeight="1" x14ac:dyDescent="0.15">
      <c r="B48" s="1183"/>
      <c r="C48" s="1184"/>
      <c r="D48" s="104"/>
      <c r="E48" s="1189" t="s">
        <v>38</v>
      </c>
      <c r="F48" s="1189"/>
      <c r="G48" s="1189"/>
      <c r="H48" s="1190"/>
      <c r="I48" s="105" t="s">
        <v>518</v>
      </c>
      <c r="J48" s="106" t="s">
        <v>518</v>
      </c>
      <c r="K48" s="106" t="s">
        <v>518</v>
      </c>
      <c r="L48" s="106" t="s">
        <v>518</v>
      </c>
      <c r="M48" s="107" t="s">
        <v>518</v>
      </c>
    </row>
    <row r="49" spans="2:13" ht="27.75" customHeight="1" x14ac:dyDescent="0.15">
      <c r="B49" s="1185"/>
      <c r="C49" s="1186"/>
      <c r="D49" s="104"/>
      <c r="E49" s="1189" t="s">
        <v>39</v>
      </c>
      <c r="F49" s="1189"/>
      <c r="G49" s="1189"/>
      <c r="H49" s="1190"/>
      <c r="I49" s="105" t="s">
        <v>518</v>
      </c>
      <c r="J49" s="106" t="s">
        <v>518</v>
      </c>
      <c r="K49" s="106" t="s">
        <v>518</v>
      </c>
      <c r="L49" s="106" t="s">
        <v>518</v>
      </c>
      <c r="M49" s="107" t="s">
        <v>518</v>
      </c>
    </row>
    <row r="50" spans="2:13" ht="27.75" customHeight="1" x14ac:dyDescent="0.15">
      <c r="B50" s="1194" t="s">
        <v>40</v>
      </c>
      <c r="C50" s="1195"/>
      <c r="D50" s="110"/>
      <c r="E50" s="1189" t="s">
        <v>41</v>
      </c>
      <c r="F50" s="1189"/>
      <c r="G50" s="1189"/>
      <c r="H50" s="1190"/>
      <c r="I50" s="105">
        <v>5991</v>
      </c>
      <c r="J50" s="106">
        <v>6479</v>
      </c>
      <c r="K50" s="106">
        <v>6757</v>
      </c>
      <c r="L50" s="106">
        <v>7084</v>
      </c>
      <c r="M50" s="107">
        <v>7435</v>
      </c>
    </row>
    <row r="51" spans="2:13" ht="27.75" customHeight="1" x14ac:dyDescent="0.15">
      <c r="B51" s="1183"/>
      <c r="C51" s="1184"/>
      <c r="D51" s="104"/>
      <c r="E51" s="1189" t="s">
        <v>42</v>
      </c>
      <c r="F51" s="1189"/>
      <c r="G51" s="1189"/>
      <c r="H51" s="1190"/>
      <c r="I51" s="105">
        <v>719</v>
      </c>
      <c r="J51" s="106">
        <v>729</v>
      </c>
      <c r="K51" s="106">
        <v>733</v>
      </c>
      <c r="L51" s="106">
        <v>693</v>
      </c>
      <c r="M51" s="107">
        <v>652</v>
      </c>
    </row>
    <row r="52" spans="2:13" ht="27.75" customHeight="1" x14ac:dyDescent="0.15">
      <c r="B52" s="1185"/>
      <c r="C52" s="1186"/>
      <c r="D52" s="104"/>
      <c r="E52" s="1189" t="s">
        <v>43</v>
      </c>
      <c r="F52" s="1189"/>
      <c r="G52" s="1189"/>
      <c r="H52" s="1190"/>
      <c r="I52" s="105">
        <v>19393</v>
      </c>
      <c r="J52" s="106">
        <v>19182</v>
      </c>
      <c r="K52" s="106">
        <v>18946</v>
      </c>
      <c r="L52" s="106">
        <v>18278</v>
      </c>
      <c r="M52" s="107">
        <v>17692</v>
      </c>
    </row>
    <row r="53" spans="2:13" ht="27.75" customHeight="1" thickBot="1" x14ac:dyDescent="0.2">
      <c r="B53" s="1196" t="s">
        <v>21</v>
      </c>
      <c r="C53" s="1197"/>
      <c r="D53" s="111"/>
      <c r="E53" s="1198" t="s">
        <v>44</v>
      </c>
      <c r="F53" s="1198"/>
      <c r="G53" s="1198"/>
      <c r="H53" s="1199"/>
      <c r="I53" s="112">
        <v>4239</v>
      </c>
      <c r="J53" s="113">
        <v>3167</v>
      </c>
      <c r="K53" s="113">
        <v>2140</v>
      </c>
      <c r="L53" s="113">
        <v>1698</v>
      </c>
      <c r="M53" s="114">
        <v>1415</v>
      </c>
    </row>
    <row r="54" spans="2:13" ht="27.75" customHeight="1" x14ac:dyDescent="0.15">
      <c r="B54" s="115" t="s">
        <v>45</v>
      </c>
      <c r="C54" s="116"/>
      <c r="D54" s="116"/>
      <c r="E54" s="117"/>
      <c r="F54" s="117"/>
      <c r="G54" s="117"/>
      <c r="H54" s="117"/>
      <c r="I54" s="118"/>
      <c r="J54" s="118"/>
      <c r="K54" s="118"/>
      <c r="L54" s="118"/>
      <c r="M54" s="118"/>
    </row>
    <row r="55" spans="2:13" ht="12.75" customHeight="1" x14ac:dyDescent="0.15"/>
    <row r="56" spans="2:13" ht="12.75" hidden="1" customHeight="1" x14ac:dyDescent="0.15"/>
    <row r="57" spans="2:13" ht="12.75" hidden="1" customHeight="1" x14ac:dyDescent="0.15"/>
    <row r="58" spans="2:13" ht="12.75" hidden="1" customHeight="1" x14ac:dyDescent="0.15"/>
  </sheetData>
  <sheetProtection algorithmName="SHA-512" hashValue="sJWa8BwrLA1+R7VY8XLcl6SCkkL1gDKK1PjJMlOcDyL5xhSLVCwHaswW3QbA+7EqczckP/P/09aTkQBD9H23bw==" saltValue="2LLWeBFX6eOqmnzAdhnZA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election sqref="A1:A1048576"/>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9" t="s">
        <v>46</v>
      </c>
    </row>
    <row r="54" spans="2:8" ht="29.25" customHeight="1" thickBot="1" x14ac:dyDescent="0.25">
      <c r="B54" s="120" t="s">
        <v>1</v>
      </c>
      <c r="C54" s="121"/>
      <c r="D54" s="121"/>
      <c r="E54" s="122" t="s">
        <v>2</v>
      </c>
      <c r="F54" s="123" t="s">
        <v>562</v>
      </c>
      <c r="G54" s="123" t="s">
        <v>563</v>
      </c>
      <c r="H54" s="124" t="s">
        <v>564</v>
      </c>
    </row>
    <row r="55" spans="2:8" ht="52.5" customHeight="1" x14ac:dyDescent="0.15">
      <c r="B55" s="125"/>
      <c r="C55" s="1208" t="s">
        <v>47</v>
      </c>
      <c r="D55" s="1208"/>
      <c r="E55" s="1209"/>
      <c r="F55" s="126">
        <v>2582</v>
      </c>
      <c r="G55" s="126">
        <v>2536</v>
      </c>
      <c r="H55" s="127">
        <v>2539</v>
      </c>
    </row>
    <row r="56" spans="2:8" ht="52.5" customHeight="1" x14ac:dyDescent="0.15">
      <c r="B56" s="128"/>
      <c r="C56" s="1210" t="s">
        <v>48</v>
      </c>
      <c r="D56" s="1210"/>
      <c r="E56" s="1211"/>
      <c r="F56" s="129">
        <v>356</v>
      </c>
      <c r="G56" s="129">
        <v>345</v>
      </c>
      <c r="H56" s="130">
        <v>341</v>
      </c>
    </row>
    <row r="57" spans="2:8" ht="53.25" customHeight="1" x14ac:dyDescent="0.15">
      <c r="B57" s="128"/>
      <c r="C57" s="1212" t="s">
        <v>49</v>
      </c>
      <c r="D57" s="1212"/>
      <c r="E57" s="1213"/>
      <c r="F57" s="131">
        <v>3455</v>
      </c>
      <c r="G57" s="131">
        <v>3848</v>
      </c>
      <c r="H57" s="132">
        <v>4222</v>
      </c>
    </row>
    <row r="58" spans="2:8" ht="45.75" customHeight="1" x14ac:dyDescent="0.15">
      <c r="B58" s="133"/>
      <c r="C58" s="1200" t="s">
        <v>583</v>
      </c>
      <c r="D58" s="1201"/>
      <c r="E58" s="1202"/>
      <c r="F58" s="134">
        <v>1375</v>
      </c>
      <c r="G58" s="134">
        <v>1909</v>
      </c>
      <c r="H58" s="135">
        <v>2394</v>
      </c>
    </row>
    <row r="59" spans="2:8" ht="45.75" customHeight="1" x14ac:dyDescent="0.15">
      <c r="B59" s="133"/>
      <c r="C59" s="1200" t="s">
        <v>584</v>
      </c>
      <c r="D59" s="1201"/>
      <c r="E59" s="1202"/>
      <c r="F59" s="134">
        <v>1234</v>
      </c>
      <c r="G59" s="134">
        <v>1204</v>
      </c>
      <c r="H59" s="135">
        <v>1211</v>
      </c>
    </row>
    <row r="60" spans="2:8" ht="45.75" customHeight="1" x14ac:dyDescent="0.15">
      <c r="B60" s="133"/>
      <c r="C60" s="1200" t="s">
        <v>585</v>
      </c>
      <c r="D60" s="1201"/>
      <c r="E60" s="1202"/>
      <c r="F60" s="134">
        <v>713</v>
      </c>
      <c r="G60" s="134">
        <v>612</v>
      </c>
      <c r="H60" s="135">
        <v>492</v>
      </c>
    </row>
    <row r="61" spans="2:8" ht="45.75" customHeight="1" x14ac:dyDescent="0.15">
      <c r="B61" s="133"/>
      <c r="C61" s="1200" t="s">
        <v>586</v>
      </c>
      <c r="D61" s="1201"/>
      <c r="E61" s="1202"/>
      <c r="F61" s="134">
        <v>76</v>
      </c>
      <c r="G61" s="134">
        <v>56</v>
      </c>
      <c r="H61" s="135">
        <v>37</v>
      </c>
    </row>
    <row r="62" spans="2:8" ht="45.75" customHeight="1" thickBot="1" x14ac:dyDescent="0.2">
      <c r="B62" s="136"/>
      <c r="C62" s="1203" t="s">
        <v>587</v>
      </c>
      <c r="D62" s="1204"/>
      <c r="E62" s="1205"/>
      <c r="F62" s="137">
        <v>0</v>
      </c>
      <c r="G62" s="137">
        <v>13</v>
      </c>
      <c r="H62" s="138">
        <v>34</v>
      </c>
    </row>
    <row r="63" spans="2:8" ht="52.5" customHeight="1" thickBot="1" x14ac:dyDescent="0.2">
      <c r="B63" s="139"/>
      <c r="C63" s="1206" t="s">
        <v>50</v>
      </c>
      <c r="D63" s="1206"/>
      <c r="E63" s="1207"/>
      <c r="F63" s="140">
        <v>6394</v>
      </c>
      <c r="G63" s="140">
        <v>6730</v>
      </c>
      <c r="H63" s="141">
        <v>7102</v>
      </c>
    </row>
    <row r="64" spans="2:8" ht="15" customHeight="1" x14ac:dyDescent="0.15"/>
  </sheetData>
  <sheetProtection algorithmName="SHA-512" hashValue="P0uE4zhZhmvwB1Iz28m40o9KarxQl+PYMtwt8yiXPLwD7ewUjN9G1tlONy+cuMrUpcDPzLPRZZPwLW4EMlgTGQ==" saltValue="hWqVIJ2dJMvNvHdfmpm7P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B6108-95DE-4746-B6CA-6E648135EC12}">
  <sheetPr>
    <pageSetUpPr fitToPage="1"/>
  </sheetPr>
  <dimension ref="A1:WZM160"/>
  <sheetViews>
    <sheetView showGridLines="0" zoomScaleNormal="100" zoomScaleSheetLayoutView="55" workbookViewId="0"/>
  </sheetViews>
  <sheetFormatPr defaultColWidth="0" defaultRowHeight="13.5" customHeight="1" zeroHeight="1" x14ac:dyDescent="0.15"/>
  <cols>
    <col min="1" max="1" width="6.375" style="263" customWidth="1"/>
    <col min="2" max="107" width="2.5" style="263" customWidth="1"/>
    <col min="108" max="108" width="6.125" style="269" customWidth="1"/>
    <col min="109" max="109" width="5.875" style="267" customWidth="1"/>
    <col min="110" max="110" width="19.125" style="263" hidden="1"/>
    <col min="111" max="115" width="12.625" style="263" hidden="1"/>
    <col min="116" max="349" width="8.625" style="263" hidden="1"/>
    <col min="350" max="355" width="14.875" style="263" hidden="1"/>
    <col min="356" max="357" width="15.875" style="263" hidden="1"/>
    <col min="358" max="363" width="16.125" style="263" hidden="1"/>
    <col min="364" max="364" width="6.125" style="263" hidden="1"/>
    <col min="365" max="365" width="3" style="263" hidden="1"/>
    <col min="366" max="605" width="8.625" style="263" hidden="1"/>
    <col min="606" max="611" width="14.875" style="263" hidden="1"/>
    <col min="612" max="613" width="15.875" style="263" hidden="1"/>
    <col min="614" max="619" width="16.125" style="263" hidden="1"/>
    <col min="620" max="620" width="6.125" style="263" hidden="1"/>
    <col min="621" max="621" width="3" style="263" hidden="1"/>
    <col min="622" max="861" width="8.625" style="263" hidden="1"/>
    <col min="862" max="867" width="14.875" style="263" hidden="1"/>
    <col min="868" max="869" width="15.875" style="263" hidden="1"/>
    <col min="870" max="875" width="16.125" style="263" hidden="1"/>
    <col min="876" max="876" width="6.125" style="263" hidden="1"/>
    <col min="877" max="877" width="3" style="263" hidden="1"/>
    <col min="878" max="1117" width="8.625" style="263" hidden="1"/>
    <col min="1118" max="1123" width="14.875" style="263" hidden="1"/>
    <col min="1124" max="1125" width="15.875" style="263" hidden="1"/>
    <col min="1126" max="1131" width="16.125" style="263" hidden="1"/>
    <col min="1132" max="1132" width="6.125" style="263" hidden="1"/>
    <col min="1133" max="1133" width="3" style="263" hidden="1"/>
    <col min="1134" max="1373" width="8.625" style="263" hidden="1"/>
    <col min="1374" max="1379" width="14.875" style="263" hidden="1"/>
    <col min="1380" max="1381" width="15.875" style="263" hidden="1"/>
    <col min="1382" max="1387" width="16.125" style="263" hidden="1"/>
    <col min="1388" max="1388" width="6.125" style="263" hidden="1"/>
    <col min="1389" max="1389" width="3" style="263" hidden="1"/>
    <col min="1390" max="1629" width="8.625" style="263" hidden="1"/>
    <col min="1630" max="1635" width="14.875" style="263" hidden="1"/>
    <col min="1636" max="1637" width="15.875" style="263" hidden="1"/>
    <col min="1638" max="1643" width="16.125" style="263" hidden="1"/>
    <col min="1644" max="1644" width="6.125" style="263" hidden="1"/>
    <col min="1645" max="1645" width="3" style="263" hidden="1"/>
    <col min="1646" max="1885" width="8.625" style="263" hidden="1"/>
    <col min="1886" max="1891" width="14.875" style="263" hidden="1"/>
    <col min="1892" max="1893" width="15.875" style="263" hidden="1"/>
    <col min="1894" max="1899" width="16.125" style="263" hidden="1"/>
    <col min="1900" max="1900" width="6.125" style="263" hidden="1"/>
    <col min="1901" max="1901" width="3" style="263" hidden="1"/>
    <col min="1902" max="2141" width="8.625" style="263" hidden="1"/>
    <col min="2142" max="2147" width="14.875" style="263" hidden="1"/>
    <col min="2148" max="2149" width="15.875" style="263" hidden="1"/>
    <col min="2150" max="2155" width="16.125" style="263" hidden="1"/>
    <col min="2156" max="2156" width="6.125" style="263" hidden="1"/>
    <col min="2157" max="2157" width="3" style="263" hidden="1"/>
    <col min="2158" max="2397" width="8.625" style="263" hidden="1"/>
    <col min="2398" max="2403" width="14.875" style="263" hidden="1"/>
    <col min="2404" max="2405" width="15.875" style="263" hidden="1"/>
    <col min="2406" max="2411" width="16.125" style="263" hidden="1"/>
    <col min="2412" max="2412" width="6.125" style="263" hidden="1"/>
    <col min="2413" max="2413" width="3" style="263" hidden="1"/>
    <col min="2414" max="2653" width="8.625" style="263" hidden="1"/>
    <col min="2654" max="2659" width="14.875" style="263" hidden="1"/>
    <col min="2660" max="2661" width="15.875" style="263" hidden="1"/>
    <col min="2662" max="2667" width="16.125" style="263" hidden="1"/>
    <col min="2668" max="2668" width="6.125" style="263" hidden="1"/>
    <col min="2669" max="2669" width="3" style="263" hidden="1"/>
    <col min="2670" max="2909" width="8.625" style="263" hidden="1"/>
    <col min="2910" max="2915" width="14.875" style="263" hidden="1"/>
    <col min="2916" max="2917" width="15.875" style="263" hidden="1"/>
    <col min="2918" max="2923" width="16.125" style="263" hidden="1"/>
    <col min="2924" max="2924" width="6.125" style="263" hidden="1"/>
    <col min="2925" max="2925" width="3" style="263" hidden="1"/>
    <col min="2926" max="3165" width="8.625" style="263" hidden="1"/>
    <col min="3166" max="3171" width="14.875" style="263" hidden="1"/>
    <col min="3172" max="3173" width="15.875" style="263" hidden="1"/>
    <col min="3174" max="3179" width="16.125" style="263" hidden="1"/>
    <col min="3180" max="3180" width="6.125" style="263" hidden="1"/>
    <col min="3181" max="3181" width="3" style="263" hidden="1"/>
    <col min="3182" max="3421" width="8.625" style="263" hidden="1"/>
    <col min="3422" max="3427" width="14.875" style="263" hidden="1"/>
    <col min="3428" max="3429" width="15.875" style="263" hidden="1"/>
    <col min="3430" max="3435" width="16.125" style="263" hidden="1"/>
    <col min="3436" max="3436" width="6.125" style="263" hidden="1"/>
    <col min="3437" max="3437" width="3" style="263" hidden="1"/>
    <col min="3438" max="3677" width="8.625" style="263" hidden="1"/>
    <col min="3678" max="3683" width="14.875" style="263" hidden="1"/>
    <col min="3684" max="3685" width="15.875" style="263" hidden="1"/>
    <col min="3686" max="3691" width="16.125" style="263" hidden="1"/>
    <col min="3692" max="3692" width="6.125" style="263" hidden="1"/>
    <col min="3693" max="3693" width="3" style="263" hidden="1"/>
    <col min="3694" max="3933" width="8.625" style="263" hidden="1"/>
    <col min="3934" max="3939" width="14.875" style="263" hidden="1"/>
    <col min="3940" max="3941" width="15.875" style="263" hidden="1"/>
    <col min="3942" max="3947" width="16.125" style="263" hidden="1"/>
    <col min="3948" max="3948" width="6.125" style="263" hidden="1"/>
    <col min="3949" max="3949" width="3" style="263" hidden="1"/>
    <col min="3950" max="4189" width="8.625" style="263" hidden="1"/>
    <col min="4190" max="4195" width="14.875" style="263" hidden="1"/>
    <col min="4196" max="4197" width="15.875" style="263" hidden="1"/>
    <col min="4198" max="4203" width="16.125" style="263" hidden="1"/>
    <col min="4204" max="4204" width="6.125" style="263" hidden="1"/>
    <col min="4205" max="4205" width="3" style="263" hidden="1"/>
    <col min="4206" max="4445" width="8.625" style="263" hidden="1"/>
    <col min="4446" max="4451" width="14.875" style="263" hidden="1"/>
    <col min="4452" max="4453" width="15.875" style="263" hidden="1"/>
    <col min="4454" max="4459" width="16.125" style="263" hidden="1"/>
    <col min="4460" max="4460" width="6.125" style="263" hidden="1"/>
    <col min="4461" max="4461" width="3" style="263" hidden="1"/>
    <col min="4462" max="4701" width="8.625" style="263" hidden="1"/>
    <col min="4702" max="4707" width="14.875" style="263" hidden="1"/>
    <col min="4708" max="4709" width="15.875" style="263" hidden="1"/>
    <col min="4710" max="4715" width="16.125" style="263" hidden="1"/>
    <col min="4716" max="4716" width="6.125" style="263" hidden="1"/>
    <col min="4717" max="4717" width="3" style="263" hidden="1"/>
    <col min="4718" max="4957" width="8.625" style="263" hidden="1"/>
    <col min="4958" max="4963" width="14.875" style="263" hidden="1"/>
    <col min="4964" max="4965" width="15.875" style="263" hidden="1"/>
    <col min="4966" max="4971" width="16.125" style="263" hidden="1"/>
    <col min="4972" max="4972" width="6.125" style="263" hidden="1"/>
    <col min="4973" max="4973" width="3" style="263" hidden="1"/>
    <col min="4974" max="5213" width="8.625" style="263" hidden="1"/>
    <col min="5214" max="5219" width="14.875" style="263" hidden="1"/>
    <col min="5220" max="5221" width="15.875" style="263" hidden="1"/>
    <col min="5222" max="5227" width="16.125" style="263" hidden="1"/>
    <col min="5228" max="5228" width="6.125" style="263" hidden="1"/>
    <col min="5229" max="5229" width="3" style="263" hidden="1"/>
    <col min="5230" max="5469" width="8.625" style="263" hidden="1"/>
    <col min="5470" max="5475" width="14.875" style="263" hidden="1"/>
    <col min="5476" max="5477" width="15.875" style="263" hidden="1"/>
    <col min="5478" max="5483" width="16.125" style="263" hidden="1"/>
    <col min="5484" max="5484" width="6.125" style="263" hidden="1"/>
    <col min="5485" max="5485" width="3" style="263" hidden="1"/>
    <col min="5486" max="5725" width="8.625" style="263" hidden="1"/>
    <col min="5726" max="5731" width="14.875" style="263" hidden="1"/>
    <col min="5732" max="5733" width="15.875" style="263" hidden="1"/>
    <col min="5734" max="5739" width="16.125" style="263" hidden="1"/>
    <col min="5740" max="5740" width="6.125" style="263" hidden="1"/>
    <col min="5741" max="5741" width="3" style="263" hidden="1"/>
    <col min="5742" max="5981" width="8.625" style="263" hidden="1"/>
    <col min="5982" max="5987" width="14.875" style="263" hidden="1"/>
    <col min="5988" max="5989" width="15.875" style="263" hidden="1"/>
    <col min="5990" max="5995" width="16.125" style="263" hidden="1"/>
    <col min="5996" max="5996" width="6.125" style="263" hidden="1"/>
    <col min="5997" max="5997" width="3" style="263" hidden="1"/>
    <col min="5998" max="6237" width="8.625" style="263" hidden="1"/>
    <col min="6238" max="6243" width="14.875" style="263" hidden="1"/>
    <col min="6244" max="6245" width="15.875" style="263" hidden="1"/>
    <col min="6246" max="6251" width="16.125" style="263" hidden="1"/>
    <col min="6252" max="6252" width="6.125" style="263" hidden="1"/>
    <col min="6253" max="6253" width="3" style="263" hidden="1"/>
    <col min="6254" max="6493" width="8.625" style="263" hidden="1"/>
    <col min="6494" max="6499" width="14.875" style="263" hidden="1"/>
    <col min="6500" max="6501" width="15.875" style="263" hidden="1"/>
    <col min="6502" max="6507" width="16.125" style="263" hidden="1"/>
    <col min="6508" max="6508" width="6.125" style="263" hidden="1"/>
    <col min="6509" max="6509" width="3" style="263" hidden="1"/>
    <col min="6510" max="6749" width="8.625" style="263" hidden="1"/>
    <col min="6750" max="6755" width="14.875" style="263" hidden="1"/>
    <col min="6756" max="6757" width="15.875" style="263" hidden="1"/>
    <col min="6758" max="6763" width="16.125" style="263" hidden="1"/>
    <col min="6764" max="6764" width="6.125" style="263" hidden="1"/>
    <col min="6765" max="6765" width="3" style="263" hidden="1"/>
    <col min="6766" max="7005" width="8.625" style="263" hidden="1"/>
    <col min="7006" max="7011" width="14.875" style="263" hidden="1"/>
    <col min="7012" max="7013" width="15.875" style="263" hidden="1"/>
    <col min="7014" max="7019" width="16.125" style="263" hidden="1"/>
    <col min="7020" max="7020" width="6.125" style="263" hidden="1"/>
    <col min="7021" max="7021" width="3" style="263" hidden="1"/>
    <col min="7022" max="7261" width="8.625" style="263" hidden="1"/>
    <col min="7262" max="7267" width="14.875" style="263" hidden="1"/>
    <col min="7268" max="7269" width="15.875" style="263" hidden="1"/>
    <col min="7270" max="7275" width="16.125" style="263" hidden="1"/>
    <col min="7276" max="7276" width="6.125" style="263" hidden="1"/>
    <col min="7277" max="7277" width="3" style="263" hidden="1"/>
    <col min="7278" max="7517" width="8.625" style="263" hidden="1"/>
    <col min="7518" max="7523" width="14.875" style="263" hidden="1"/>
    <col min="7524" max="7525" width="15.875" style="263" hidden="1"/>
    <col min="7526" max="7531" width="16.125" style="263" hidden="1"/>
    <col min="7532" max="7532" width="6.125" style="263" hidden="1"/>
    <col min="7533" max="7533" width="3" style="263" hidden="1"/>
    <col min="7534" max="7773" width="8.625" style="263" hidden="1"/>
    <col min="7774" max="7779" width="14.875" style="263" hidden="1"/>
    <col min="7780" max="7781" width="15.875" style="263" hidden="1"/>
    <col min="7782" max="7787" width="16.125" style="263" hidden="1"/>
    <col min="7788" max="7788" width="6.125" style="263" hidden="1"/>
    <col min="7789" max="7789" width="3" style="263" hidden="1"/>
    <col min="7790" max="8029" width="8.625" style="263" hidden="1"/>
    <col min="8030" max="8035" width="14.875" style="263" hidden="1"/>
    <col min="8036" max="8037" width="15.875" style="263" hidden="1"/>
    <col min="8038" max="8043" width="16.125" style="263" hidden="1"/>
    <col min="8044" max="8044" width="6.125" style="263" hidden="1"/>
    <col min="8045" max="8045" width="3" style="263" hidden="1"/>
    <col min="8046" max="8285" width="8.625" style="263" hidden="1"/>
    <col min="8286" max="8291" width="14.875" style="263" hidden="1"/>
    <col min="8292" max="8293" width="15.875" style="263" hidden="1"/>
    <col min="8294" max="8299" width="16.125" style="263" hidden="1"/>
    <col min="8300" max="8300" width="6.125" style="263" hidden="1"/>
    <col min="8301" max="8301" width="3" style="263" hidden="1"/>
    <col min="8302" max="8541" width="8.625" style="263" hidden="1"/>
    <col min="8542" max="8547" width="14.875" style="263" hidden="1"/>
    <col min="8548" max="8549" width="15.875" style="263" hidden="1"/>
    <col min="8550" max="8555" width="16.125" style="263" hidden="1"/>
    <col min="8556" max="8556" width="6.125" style="263" hidden="1"/>
    <col min="8557" max="8557" width="3" style="263" hidden="1"/>
    <col min="8558" max="8797" width="8.625" style="263" hidden="1"/>
    <col min="8798" max="8803" width="14.875" style="263" hidden="1"/>
    <col min="8804" max="8805" width="15.875" style="263" hidden="1"/>
    <col min="8806" max="8811" width="16.125" style="263" hidden="1"/>
    <col min="8812" max="8812" width="6.125" style="263" hidden="1"/>
    <col min="8813" max="8813" width="3" style="263" hidden="1"/>
    <col min="8814" max="9053" width="8.625" style="263" hidden="1"/>
    <col min="9054" max="9059" width="14.875" style="263" hidden="1"/>
    <col min="9060" max="9061" width="15.875" style="263" hidden="1"/>
    <col min="9062" max="9067" width="16.125" style="263" hidden="1"/>
    <col min="9068" max="9068" width="6.125" style="263" hidden="1"/>
    <col min="9069" max="9069" width="3" style="263" hidden="1"/>
    <col min="9070" max="9309" width="8.625" style="263" hidden="1"/>
    <col min="9310" max="9315" width="14.875" style="263" hidden="1"/>
    <col min="9316" max="9317" width="15.875" style="263" hidden="1"/>
    <col min="9318" max="9323" width="16.125" style="263" hidden="1"/>
    <col min="9324" max="9324" width="6.125" style="263" hidden="1"/>
    <col min="9325" max="9325" width="3" style="263" hidden="1"/>
    <col min="9326" max="9565" width="8.625" style="263" hidden="1"/>
    <col min="9566" max="9571" width="14.875" style="263" hidden="1"/>
    <col min="9572" max="9573" width="15.875" style="263" hidden="1"/>
    <col min="9574" max="9579" width="16.125" style="263" hidden="1"/>
    <col min="9580" max="9580" width="6.125" style="263" hidden="1"/>
    <col min="9581" max="9581" width="3" style="263" hidden="1"/>
    <col min="9582" max="9821" width="8.625" style="263" hidden="1"/>
    <col min="9822" max="9827" width="14.875" style="263" hidden="1"/>
    <col min="9828" max="9829" width="15.875" style="263" hidden="1"/>
    <col min="9830" max="9835" width="16.125" style="263" hidden="1"/>
    <col min="9836" max="9836" width="6.125" style="263" hidden="1"/>
    <col min="9837" max="9837" width="3" style="263" hidden="1"/>
    <col min="9838" max="10077" width="8.625" style="263" hidden="1"/>
    <col min="10078" max="10083" width="14.875" style="263" hidden="1"/>
    <col min="10084" max="10085" width="15.875" style="263" hidden="1"/>
    <col min="10086" max="10091" width="16.125" style="263" hidden="1"/>
    <col min="10092" max="10092" width="6.125" style="263" hidden="1"/>
    <col min="10093" max="10093" width="3" style="263" hidden="1"/>
    <col min="10094" max="10333" width="8.625" style="263" hidden="1"/>
    <col min="10334" max="10339" width="14.875" style="263" hidden="1"/>
    <col min="10340" max="10341" width="15.875" style="263" hidden="1"/>
    <col min="10342" max="10347" width="16.125" style="263" hidden="1"/>
    <col min="10348" max="10348" width="6.125" style="263" hidden="1"/>
    <col min="10349" max="10349" width="3" style="263" hidden="1"/>
    <col min="10350" max="10589" width="8.625" style="263" hidden="1"/>
    <col min="10590" max="10595" width="14.875" style="263" hidden="1"/>
    <col min="10596" max="10597" width="15.875" style="263" hidden="1"/>
    <col min="10598" max="10603" width="16.125" style="263" hidden="1"/>
    <col min="10604" max="10604" width="6.125" style="263" hidden="1"/>
    <col min="10605" max="10605" width="3" style="263" hidden="1"/>
    <col min="10606" max="10845" width="8.625" style="263" hidden="1"/>
    <col min="10846" max="10851" width="14.875" style="263" hidden="1"/>
    <col min="10852" max="10853" width="15.875" style="263" hidden="1"/>
    <col min="10854" max="10859" width="16.125" style="263" hidden="1"/>
    <col min="10860" max="10860" width="6.125" style="263" hidden="1"/>
    <col min="10861" max="10861" width="3" style="263" hidden="1"/>
    <col min="10862" max="11101" width="8.625" style="263" hidden="1"/>
    <col min="11102" max="11107" width="14.875" style="263" hidden="1"/>
    <col min="11108" max="11109" width="15.875" style="263" hidden="1"/>
    <col min="11110" max="11115" width="16.125" style="263" hidden="1"/>
    <col min="11116" max="11116" width="6.125" style="263" hidden="1"/>
    <col min="11117" max="11117" width="3" style="263" hidden="1"/>
    <col min="11118" max="11357" width="8.625" style="263" hidden="1"/>
    <col min="11358" max="11363" width="14.875" style="263" hidden="1"/>
    <col min="11364" max="11365" width="15.875" style="263" hidden="1"/>
    <col min="11366" max="11371" width="16.125" style="263" hidden="1"/>
    <col min="11372" max="11372" width="6.125" style="263" hidden="1"/>
    <col min="11373" max="11373" width="3" style="263" hidden="1"/>
    <col min="11374" max="11613" width="8.625" style="263" hidden="1"/>
    <col min="11614" max="11619" width="14.875" style="263" hidden="1"/>
    <col min="11620" max="11621" width="15.875" style="263" hidden="1"/>
    <col min="11622" max="11627" width="16.125" style="263" hidden="1"/>
    <col min="11628" max="11628" width="6.125" style="263" hidden="1"/>
    <col min="11629" max="11629" width="3" style="263" hidden="1"/>
    <col min="11630" max="11869" width="8.625" style="263" hidden="1"/>
    <col min="11870" max="11875" width="14.875" style="263" hidden="1"/>
    <col min="11876" max="11877" width="15.875" style="263" hidden="1"/>
    <col min="11878" max="11883" width="16.125" style="263" hidden="1"/>
    <col min="11884" max="11884" width="6.125" style="263" hidden="1"/>
    <col min="11885" max="11885" width="3" style="263" hidden="1"/>
    <col min="11886" max="12125" width="8.625" style="263" hidden="1"/>
    <col min="12126" max="12131" width="14.875" style="263" hidden="1"/>
    <col min="12132" max="12133" width="15.875" style="263" hidden="1"/>
    <col min="12134" max="12139" width="16.125" style="263" hidden="1"/>
    <col min="12140" max="12140" width="6.125" style="263" hidden="1"/>
    <col min="12141" max="12141" width="3" style="263" hidden="1"/>
    <col min="12142" max="12381" width="8.625" style="263" hidden="1"/>
    <col min="12382" max="12387" width="14.875" style="263" hidden="1"/>
    <col min="12388" max="12389" width="15.875" style="263" hidden="1"/>
    <col min="12390" max="12395" width="16.125" style="263" hidden="1"/>
    <col min="12396" max="12396" width="6.125" style="263" hidden="1"/>
    <col min="12397" max="12397" width="3" style="263" hidden="1"/>
    <col min="12398" max="12637" width="8.625" style="263" hidden="1"/>
    <col min="12638" max="12643" width="14.875" style="263" hidden="1"/>
    <col min="12644" max="12645" width="15.875" style="263" hidden="1"/>
    <col min="12646" max="12651" width="16.125" style="263" hidden="1"/>
    <col min="12652" max="12652" width="6.125" style="263" hidden="1"/>
    <col min="12653" max="12653" width="3" style="263" hidden="1"/>
    <col min="12654" max="12893" width="8.625" style="263" hidden="1"/>
    <col min="12894" max="12899" width="14.875" style="263" hidden="1"/>
    <col min="12900" max="12901" width="15.875" style="263" hidden="1"/>
    <col min="12902" max="12907" width="16.125" style="263" hidden="1"/>
    <col min="12908" max="12908" width="6.125" style="263" hidden="1"/>
    <col min="12909" max="12909" width="3" style="263" hidden="1"/>
    <col min="12910" max="13149" width="8.625" style="263" hidden="1"/>
    <col min="13150" max="13155" width="14.875" style="263" hidden="1"/>
    <col min="13156" max="13157" width="15.875" style="263" hidden="1"/>
    <col min="13158" max="13163" width="16.125" style="263" hidden="1"/>
    <col min="13164" max="13164" width="6.125" style="263" hidden="1"/>
    <col min="13165" max="13165" width="3" style="263" hidden="1"/>
    <col min="13166" max="13405" width="8.625" style="263" hidden="1"/>
    <col min="13406" max="13411" width="14.875" style="263" hidden="1"/>
    <col min="13412" max="13413" width="15.875" style="263" hidden="1"/>
    <col min="13414" max="13419" width="16.125" style="263" hidden="1"/>
    <col min="13420" max="13420" width="6.125" style="263" hidden="1"/>
    <col min="13421" max="13421" width="3" style="263" hidden="1"/>
    <col min="13422" max="13661" width="8.625" style="263" hidden="1"/>
    <col min="13662" max="13667" width="14.875" style="263" hidden="1"/>
    <col min="13668" max="13669" width="15.875" style="263" hidden="1"/>
    <col min="13670" max="13675" width="16.125" style="263" hidden="1"/>
    <col min="13676" max="13676" width="6.125" style="263" hidden="1"/>
    <col min="13677" max="13677" width="3" style="263" hidden="1"/>
    <col min="13678" max="13917" width="8.625" style="263" hidden="1"/>
    <col min="13918" max="13923" width="14.875" style="263" hidden="1"/>
    <col min="13924" max="13925" width="15.875" style="263" hidden="1"/>
    <col min="13926" max="13931" width="16.125" style="263" hidden="1"/>
    <col min="13932" max="13932" width="6.125" style="263" hidden="1"/>
    <col min="13933" max="13933" width="3" style="263" hidden="1"/>
    <col min="13934" max="14173" width="8.625" style="263" hidden="1"/>
    <col min="14174" max="14179" width="14.875" style="263" hidden="1"/>
    <col min="14180" max="14181" width="15.875" style="263" hidden="1"/>
    <col min="14182" max="14187" width="16.125" style="263" hidden="1"/>
    <col min="14188" max="14188" width="6.125" style="263" hidden="1"/>
    <col min="14189" max="14189" width="3" style="263" hidden="1"/>
    <col min="14190" max="14429" width="8.625" style="263" hidden="1"/>
    <col min="14430" max="14435" width="14.875" style="263" hidden="1"/>
    <col min="14436" max="14437" width="15.875" style="263" hidden="1"/>
    <col min="14438" max="14443" width="16.125" style="263" hidden="1"/>
    <col min="14444" max="14444" width="6.125" style="263" hidden="1"/>
    <col min="14445" max="14445" width="3" style="263" hidden="1"/>
    <col min="14446" max="14685" width="8.625" style="263" hidden="1"/>
    <col min="14686" max="14691" width="14.875" style="263" hidden="1"/>
    <col min="14692" max="14693" width="15.875" style="263" hidden="1"/>
    <col min="14694" max="14699" width="16.125" style="263" hidden="1"/>
    <col min="14700" max="14700" width="6.125" style="263" hidden="1"/>
    <col min="14701" max="14701" width="3" style="263" hidden="1"/>
    <col min="14702" max="14941" width="8.625" style="263" hidden="1"/>
    <col min="14942" max="14947" width="14.875" style="263" hidden="1"/>
    <col min="14948" max="14949" width="15.875" style="263" hidden="1"/>
    <col min="14950" max="14955" width="16.125" style="263" hidden="1"/>
    <col min="14956" max="14956" width="6.125" style="263" hidden="1"/>
    <col min="14957" max="14957" width="3" style="263" hidden="1"/>
    <col min="14958" max="15197" width="8.625" style="263" hidden="1"/>
    <col min="15198" max="15203" width="14.875" style="263" hidden="1"/>
    <col min="15204" max="15205" width="15.875" style="263" hidden="1"/>
    <col min="15206" max="15211" width="16.125" style="263" hidden="1"/>
    <col min="15212" max="15212" width="6.125" style="263" hidden="1"/>
    <col min="15213" max="15213" width="3" style="263" hidden="1"/>
    <col min="15214" max="15453" width="8.625" style="263" hidden="1"/>
    <col min="15454" max="15459" width="14.875" style="263" hidden="1"/>
    <col min="15460" max="15461" width="15.875" style="263" hidden="1"/>
    <col min="15462" max="15467" width="16.125" style="263" hidden="1"/>
    <col min="15468" max="15468" width="6.125" style="263" hidden="1"/>
    <col min="15469" max="15469" width="3" style="263" hidden="1"/>
    <col min="15470" max="15709" width="8.625" style="263" hidden="1"/>
    <col min="15710" max="15715" width="14.875" style="263" hidden="1"/>
    <col min="15716" max="15717" width="15.875" style="263" hidden="1"/>
    <col min="15718" max="15723" width="16.125" style="263" hidden="1"/>
    <col min="15724" max="15724" width="6.125" style="263" hidden="1"/>
    <col min="15725" max="15725" width="3" style="263" hidden="1"/>
    <col min="15726" max="15965" width="8.625" style="263" hidden="1"/>
    <col min="15966" max="15971" width="14.875" style="263" hidden="1"/>
    <col min="15972" max="15973" width="15.875" style="263" hidden="1"/>
    <col min="15974" max="15979" width="16.125" style="263" hidden="1"/>
    <col min="15980" max="15980" width="6.125" style="263" hidden="1"/>
    <col min="15981" max="15981" width="3" style="263" hidden="1"/>
    <col min="15982" max="16221" width="8.625" style="263" hidden="1"/>
    <col min="16222" max="16227" width="14.875" style="263" hidden="1"/>
    <col min="16228" max="16229" width="15.875" style="263" hidden="1"/>
    <col min="16230" max="16235" width="16.125" style="263" hidden="1"/>
    <col min="16236" max="16236" width="6.125" style="263" hidden="1"/>
    <col min="16237" max="16237" width="3" style="263" hidden="1"/>
    <col min="16238" max="16384" width="8.625" style="263" hidden="1"/>
  </cols>
  <sheetData>
    <row r="1" spans="1:143" ht="42.75" customHeight="1" x14ac:dyDescent="0.15">
      <c r="A1" s="350"/>
      <c r="B1" s="351"/>
      <c r="DD1" s="263"/>
      <c r="DE1" s="263"/>
    </row>
    <row r="2" spans="1:143" ht="25.5" customHeight="1" x14ac:dyDescent="0.15">
      <c r="A2" s="352"/>
      <c r="C2" s="352"/>
      <c r="O2" s="352"/>
      <c r="P2" s="352"/>
      <c r="Q2" s="352"/>
      <c r="R2" s="352"/>
      <c r="S2" s="352"/>
      <c r="T2" s="352"/>
      <c r="U2" s="352"/>
      <c r="V2" s="352"/>
      <c r="W2" s="352"/>
      <c r="X2" s="352"/>
      <c r="Y2" s="352"/>
      <c r="Z2" s="352"/>
      <c r="AA2" s="352"/>
      <c r="AB2" s="352"/>
      <c r="AC2" s="352"/>
      <c r="AD2" s="352"/>
      <c r="AE2" s="352"/>
      <c r="AF2" s="352"/>
      <c r="AG2" s="352"/>
      <c r="AH2" s="352"/>
      <c r="AI2" s="352"/>
      <c r="AU2" s="352"/>
      <c r="BG2" s="352"/>
      <c r="BS2" s="352"/>
      <c r="CE2" s="352"/>
      <c r="CQ2" s="352"/>
      <c r="DD2" s="263"/>
      <c r="DE2" s="263"/>
    </row>
    <row r="3" spans="1:143" ht="25.5" customHeight="1" x14ac:dyDescent="0.15">
      <c r="A3" s="352"/>
      <c r="C3" s="352"/>
      <c r="O3" s="352"/>
      <c r="P3" s="352"/>
      <c r="Q3" s="352"/>
      <c r="R3" s="352"/>
      <c r="S3" s="352"/>
      <c r="T3" s="352"/>
      <c r="U3" s="352"/>
      <c r="V3" s="352"/>
      <c r="W3" s="352"/>
      <c r="X3" s="352"/>
      <c r="Y3" s="352"/>
      <c r="Z3" s="352"/>
      <c r="AA3" s="352"/>
      <c r="AB3" s="352"/>
      <c r="AC3" s="352"/>
      <c r="AD3" s="352"/>
      <c r="AE3" s="352"/>
      <c r="AF3" s="352"/>
      <c r="AG3" s="352"/>
      <c r="AH3" s="352"/>
      <c r="AI3" s="352"/>
      <c r="AU3" s="352"/>
      <c r="BG3" s="352"/>
      <c r="BS3" s="352"/>
      <c r="CE3" s="352"/>
      <c r="CQ3" s="352"/>
      <c r="DD3" s="263"/>
      <c r="DE3" s="263"/>
    </row>
    <row r="4" spans="1:143" s="261" customFormat="1" x14ac:dyDescent="0.15">
      <c r="A4" s="352"/>
      <c r="B4" s="352"/>
      <c r="C4" s="352"/>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2"/>
      <c r="AG4" s="352"/>
      <c r="AH4" s="352"/>
      <c r="AI4" s="352"/>
      <c r="AJ4" s="352"/>
      <c r="AK4" s="352"/>
      <c r="AL4" s="352"/>
      <c r="AM4" s="352"/>
      <c r="AN4" s="352"/>
      <c r="AO4" s="352"/>
      <c r="AP4" s="352"/>
      <c r="AQ4" s="352"/>
      <c r="AR4" s="352"/>
      <c r="AS4" s="352"/>
      <c r="AT4" s="352"/>
      <c r="AU4" s="352"/>
      <c r="AV4" s="352"/>
      <c r="AW4" s="352"/>
      <c r="AX4" s="352"/>
      <c r="AY4" s="352"/>
      <c r="AZ4" s="352"/>
      <c r="BA4" s="352"/>
      <c r="BB4" s="352"/>
      <c r="BC4" s="352"/>
      <c r="BD4" s="352"/>
      <c r="BE4" s="352"/>
      <c r="BF4" s="352"/>
      <c r="BG4" s="352"/>
      <c r="BH4" s="352"/>
      <c r="BI4" s="352"/>
      <c r="BJ4" s="352"/>
      <c r="BK4" s="352"/>
      <c r="BL4" s="352"/>
      <c r="BM4" s="352"/>
      <c r="BN4" s="352"/>
      <c r="BO4" s="352"/>
      <c r="BP4" s="352"/>
      <c r="BQ4" s="352"/>
      <c r="BR4" s="352"/>
      <c r="BS4" s="352"/>
      <c r="BT4" s="352"/>
      <c r="BU4" s="352"/>
      <c r="BV4" s="352"/>
      <c r="BW4" s="352"/>
      <c r="BX4" s="352"/>
      <c r="BY4" s="352"/>
      <c r="BZ4" s="352"/>
      <c r="CA4" s="352"/>
      <c r="CB4" s="352"/>
      <c r="CC4" s="352"/>
      <c r="CD4" s="352"/>
      <c r="CE4" s="352"/>
      <c r="CF4" s="352"/>
      <c r="CG4" s="352"/>
      <c r="CH4" s="352"/>
      <c r="CI4" s="352"/>
      <c r="CJ4" s="352"/>
      <c r="CK4" s="352"/>
      <c r="CL4" s="352"/>
      <c r="CM4" s="352"/>
      <c r="CN4" s="352"/>
      <c r="CO4" s="352"/>
      <c r="CP4" s="352"/>
      <c r="CQ4" s="352"/>
      <c r="CR4" s="352"/>
      <c r="CS4" s="352"/>
      <c r="CT4" s="352"/>
      <c r="CU4" s="352"/>
      <c r="CV4" s="352"/>
      <c r="CW4" s="352"/>
      <c r="CX4" s="352"/>
      <c r="CY4" s="352"/>
      <c r="CZ4" s="352"/>
      <c r="DA4" s="352"/>
      <c r="DB4" s="352"/>
      <c r="DC4" s="352"/>
      <c r="DD4" s="352"/>
      <c r="DE4" s="352"/>
      <c r="DF4" s="262"/>
      <c r="DG4" s="262"/>
      <c r="DH4" s="262"/>
      <c r="DI4" s="262"/>
      <c r="DJ4" s="262"/>
      <c r="DK4" s="262"/>
      <c r="DL4" s="262"/>
      <c r="DM4" s="262"/>
      <c r="DN4" s="262"/>
      <c r="DO4" s="262"/>
      <c r="DP4" s="262"/>
      <c r="DQ4" s="262"/>
      <c r="DR4" s="262"/>
      <c r="DS4" s="262"/>
      <c r="DT4" s="262"/>
      <c r="DU4" s="262"/>
      <c r="DV4" s="262"/>
      <c r="DW4" s="262"/>
    </row>
    <row r="5" spans="1:143" s="261" customFormat="1" x14ac:dyDescent="0.15">
      <c r="A5" s="352"/>
      <c r="B5" s="352"/>
      <c r="C5" s="352"/>
      <c r="D5" s="352"/>
      <c r="E5" s="352"/>
      <c r="F5" s="352"/>
      <c r="G5" s="352"/>
      <c r="H5" s="352"/>
      <c r="I5" s="352"/>
      <c r="J5" s="352"/>
      <c r="K5" s="352"/>
      <c r="L5" s="352"/>
      <c r="M5" s="352"/>
      <c r="N5" s="352"/>
      <c r="O5" s="352"/>
      <c r="P5" s="352"/>
      <c r="Q5" s="352"/>
      <c r="R5" s="352"/>
      <c r="S5" s="352"/>
      <c r="T5" s="352"/>
      <c r="U5" s="352"/>
      <c r="V5" s="352"/>
      <c r="W5" s="352"/>
      <c r="X5" s="352"/>
      <c r="Y5" s="352"/>
      <c r="Z5" s="352"/>
      <c r="AA5" s="352"/>
      <c r="AB5" s="352"/>
      <c r="AC5" s="352"/>
      <c r="AD5" s="352"/>
      <c r="AE5" s="352"/>
      <c r="AF5" s="352"/>
      <c r="AG5" s="352"/>
      <c r="AH5" s="352"/>
      <c r="AI5" s="352"/>
      <c r="AJ5" s="352"/>
      <c r="AK5" s="352"/>
      <c r="AL5" s="352"/>
      <c r="AM5" s="352"/>
      <c r="AN5" s="352"/>
      <c r="AO5" s="352"/>
      <c r="AP5" s="352"/>
      <c r="AQ5" s="352"/>
      <c r="AR5" s="352"/>
      <c r="AS5" s="352"/>
      <c r="AT5" s="352"/>
      <c r="AU5" s="352"/>
      <c r="AV5" s="352"/>
      <c r="AW5" s="352"/>
      <c r="AX5" s="352"/>
      <c r="AY5" s="352"/>
      <c r="AZ5" s="352"/>
      <c r="BA5" s="352"/>
      <c r="BB5" s="352"/>
      <c r="BC5" s="352"/>
      <c r="BD5" s="352"/>
      <c r="BE5" s="352"/>
      <c r="BF5" s="352"/>
      <c r="BG5" s="352"/>
      <c r="BH5" s="352"/>
      <c r="BI5" s="352"/>
      <c r="BJ5" s="352"/>
      <c r="BK5" s="352"/>
      <c r="BL5" s="352"/>
      <c r="BM5" s="352"/>
      <c r="BN5" s="352"/>
      <c r="BO5" s="352"/>
      <c r="BP5" s="352"/>
      <c r="BQ5" s="352"/>
      <c r="BR5" s="352"/>
      <c r="BS5" s="352"/>
      <c r="BT5" s="352"/>
      <c r="BU5" s="352"/>
      <c r="BV5" s="352"/>
      <c r="BW5" s="352"/>
      <c r="BX5" s="352"/>
      <c r="BY5" s="352"/>
      <c r="BZ5" s="352"/>
      <c r="CA5" s="352"/>
      <c r="CB5" s="352"/>
      <c r="CC5" s="352"/>
      <c r="CD5" s="352"/>
      <c r="CE5" s="352"/>
      <c r="CF5" s="352"/>
      <c r="CG5" s="352"/>
      <c r="CH5" s="352"/>
      <c r="CI5" s="352"/>
      <c r="CJ5" s="352"/>
      <c r="CK5" s="352"/>
      <c r="CL5" s="352"/>
      <c r="CM5" s="352"/>
      <c r="CN5" s="352"/>
      <c r="CO5" s="352"/>
      <c r="CP5" s="352"/>
      <c r="CQ5" s="352"/>
      <c r="CR5" s="352"/>
      <c r="CS5" s="352"/>
      <c r="CT5" s="352"/>
      <c r="CU5" s="352"/>
      <c r="CV5" s="352"/>
      <c r="CW5" s="352"/>
      <c r="CX5" s="352"/>
      <c r="CY5" s="352"/>
      <c r="CZ5" s="352"/>
      <c r="DA5" s="352"/>
      <c r="DB5" s="352"/>
      <c r="DC5" s="352"/>
      <c r="DD5" s="352"/>
      <c r="DE5" s="352"/>
      <c r="DF5" s="262"/>
      <c r="DG5" s="262"/>
      <c r="DH5" s="262"/>
      <c r="DI5" s="262"/>
      <c r="DJ5" s="262"/>
      <c r="DK5" s="262"/>
      <c r="DL5" s="262"/>
      <c r="DM5" s="262"/>
      <c r="DN5" s="262"/>
      <c r="DO5" s="262"/>
      <c r="DP5" s="262"/>
      <c r="DQ5" s="262"/>
      <c r="DR5" s="262"/>
      <c r="DS5" s="262"/>
      <c r="DT5" s="262"/>
      <c r="DU5" s="262"/>
      <c r="DV5" s="262"/>
      <c r="DW5" s="262"/>
    </row>
    <row r="6" spans="1:143" s="261" customFormat="1" x14ac:dyDescent="0.15">
      <c r="A6" s="352"/>
      <c r="B6" s="352"/>
      <c r="C6" s="352"/>
      <c r="D6" s="352"/>
      <c r="E6" s="352"/>
      <c r="F6" s="352"/>
      <c r="G6" s="352"/>
      <c r="H6" s="352"/>
      <c r="I6" s="352"/>
      <c r="J6" s="352"/>
      <c r="K6" s="352"/>
      <c r="L6" s="352"/>
      <c r="M6" s="352"/>
      <c r="N6" s="352"/>
      <c r="O6" s="352"/>
      <c r="P6" s="352"/>
      <c r="Q6" s="352"/>
      <c r="R6" s="352"/>
      <c r="S6" s="352"/>
      <c r="T6" s="352"/>
      <c r="U6" s="352"/>
      <c r="V6" s="352"/>
      <c r="W6" s="352"/>
      <c r="X6" s="352"/>
      <c r="Y6" s="352"/>
      <c r="Z6" s="352"/>
      <c r="AA6" s="352"/>
      <c r="AB6" s="352"/>
      <c r="AC6" s="352"/>
      <c r="AD6" s="352"/>
      <c r="AE6" s="352"/>
      <c r="AF6" s="352"/>
      <c r="AG6" s="352"/>
      <c r="AH6" s="352"/>
      <c r="AI6" s="352"/>
      <c r="AJ6" s="352"/>
      <c r="AK6" s="352"/>
      <c r="AL6" s="352"/>
      <c r="AM6" s="352"/>
      <c r="AN6" s="352"/>
      <c r="AO6" s="352"/>
      <c r="AP6" s="352"/>
      <c r="AQ6" s="352"/>
      <c r="AR6" s="352"/>
      <c r="AS6" s="352"/>
      <c r="AT6" s="352"/>
      <c r="AU6" s="352"/>
      <c r="AV6" s="352"/>
      <c r="AW6" s="352"/>
      <c r="AX6" s="352"/>
      <c r="AY6" s="352"/>
      <c r="AZ6" s="352"/>
      <c r="BA6" s="352"/>
      <c r="BB6" s="352"/>
      <c r="BC6" s="352"/>
      <c r="BD6" s="352"/>
      <c r="BE6" s="352"/>
      <c r="BF6" s="352"/>
      <c r="BG6" s="352"/>
      <c r="BH6" s="352"/>
      <c r="BI6" s="352"/>
      <c r="BJ6" s="352"/>
      <c r="BK6" s="352"/>
      <c r="BL6" s="352"/>
      <c r="BM6" s="352"/>
      <c r="BN6" s="352"/>
      <c r="BO6" s="352"/>
      <c r="BP6" s="352"/>
      <c r="BQ6" s="352"/>
      <c r="BR6" s="352"/>
      <c r="BS6" s="352"/>
      <c r="BT6" s="352"/>
      <c r="BU6" s="352"/>
      <c r="BV6" s="352"/>
      <c r="BW6" s="352"/>
      <c r="BX6" s="352"/>
      <c r="BY6" s="352"/>
      <c r="BZ6" s="352"/>
      <c r="CA6" s="352"/>
      <c r="CB6" s="352"/>
      <c r="CC6" s="352"/>
      <c r="CD6" s="352"/>
      <c r="CE6" s="352"/>
      <c r="CF6" s="352"/>
      <c r="CG6" s="352"/>
      <c r="CH6" s="352"/>
      <c r="CI6" s="352"/>
      <c r="CJ6" s="352"/>
      <c r="CK6" s="352"/>
      <c r="CL6" s="352"/>
      <c r="CM6" s="352"/>
      <c r="CN6" s="352"/>
      <c r="CO6" s="352"/>
      <c r="CP6" s="352"/>
      <c r="CQ6" s="352"/>
      <c r="CR6" s="352"/>
      <c r="CS6" s="352"/>
      <c r="CT6" s="352"/>
      <c r="CU6" s="352"/>
      <c r="CV6" s="352"/>
      <c r="CW6" s="352"/>
      <c r="CX6" s="352"/>
      <c r="CY6" s="352"/>
      <c r="CZ6" s="352"/>
      <c r="DA6" s="352"/>
      <c r="DB6" s="352"/>
      <c r="DC6" s="352"/>
      <c r="DD6" s="352"/>
      <c r="DE6" s="352"/>
      <c r="DF6" s="262"/>
      <c r="DG6" s="262"/>
      <c r="DH6" s="262"/>
      <c r="DI6" s="262"/>
      <c r="DJ6" s="262"/>
      <c r="DK6" s="262"/>
      <c r="DL6" s="262"/>
      <c r="DM6" s="262"/>
      <c r="DN6" s="262"/>
      <c r="DO6" s="262"/>
      <c r="DP6" s="262"/>
      <c r="DQ6" s="262"/>
      <c r="DR6" s="262"/>
      <c r="DS6" s="262"/>
      <c r="DT6" s="262"/>
      <c r="DU6" s="262"/>
      <c r="DV6" s="262"/>
      <c r="DW6" s="262"/>
    </row>
    <row r="7" spans="1:143" s="261" customFormat="1" x14ac:dyDescent="0.15">
      <c r="A7" s="352"/>
      <c r="B7" s="352"/>
      <c r="C7" s="352"/>
      <c r="D7" s="352"/>
      <c r="E7" s="352"/>
      <c r="F7" s="352"/>
      <c r="G7" s="352"/>
      <c r="H7" s="352"/>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352"/>
      <c r="BD7" s="352"/>
      <c r="BE7" s="352"/>
      <c r="BF7" s="352"/>
      <c r="BG7" s="352"/>
      <c r="BH7" s="352"/>
      <c r="BI7" s="352"/>
      <c r="BJ7" s="352"/>
      <c r="BK7" s="352"/>
      <c r="BL7" s="352"/>
      <c r="BM7" s="352"/>
      <c r="BN7" s="352"/>
      <c r="BO7" s="352"/>
      <c r="BP7" s="352"/>
      <c r="BQ7" s="352"/>
      <c r="BR7" s="352"/>
      <c r="BS7" s="352"/>
      <c r="BT7" s="352"/>
      <c r="BU7" s="352"/>
      <c r="BV7" s="352"/>
      <c r="BW7" s="352"/>
      <c r="BX7" s="352"/>
      <c r="BY7" s="352"/>
      <c r="BZ7" s="352"/>
      <c r="CA7" s="352"/>
      <c r="CB7" s="352"/>
      <c r="CC7" s="352"/>
      <c r="CD7" s="352"/>
      <c r="CE7" s="352"/>
      <c r="CF7" s="352"/>
      <c r="CG7" s="352"/>
      <c r="CH7" s="352"/>
      <c r="CI7" s="352"/>
      <c r="CJ7" s="352"/>
      <c r="CK7" s="352"/>
      <c r="CL7" s="352"/>
      <c r="CM7" s="352"/>
      <c r="CN7" s="352"/>
      <c r="CO7" s="352"/>
      <c r="CP7" s="352"/>
      <c r="CQ7" s="352"/>
      <c r="CR7" s="352"/>
      <c r="CS7" s="352"/>
      <c r="CT7" s="352"/>
      <c r="CU7" s="352"/>
      <c r="CV7" s="352"/>
      <c r="CW7" s="352"/>
      <c r="CX7" s="352"/>
      <c r="CY7" s="352"/>
      <c r="CZ7" s="352"/>
      <c r="DA7" s="352"/>
      <c r="DB7" s="352"/>
      <c r="DC7" s="352"/>
      <c r="DD7" s="352"/>
      <c r="DE7" s="352"/>
      <c r="DF7" s="262"/>
      <c r="DG7" s="262"/>
      <c r="DH7" s="262"/>
      <c r="DI7" s="262"/>
      <c r="DJ7" s="262"/>
      <c r="DK7" s="262"/>
      <c r="DL7" s="262"/>
      <c r="DM7" s="262"/>
      <c r="DN7" s="262"/>
      <c r="DO7" s="262"/>
      <c r="DP7" s="262"/>
      <c r="DQ7" s="262"/>
      <c r="DR7" s="262"/>
      <c r="DS7" s="262"/>
      <c r="DT7" s="262"/>
      <c r="DU7" s="262"/>
      <c r="DV7" s="262"/>
      <c r="DW7" s="262"/>
    </row>
    <row r="8" spans="1:143" s="261" customFormat="1" x14ac:dyDescent="0.15">
      <c r="A8" s="352"/>
      <c r="B8" s="352"/>
      <c r="C8" s="352"/>
      <c r="D8" s="352"/>
      <c r="E8" s="352"/>
      <c r="F8" s="352"/>
      <c r="G8" s="352"/>
      <c r="H8" s="352"/>
      <c r="I8" s="352"/>
      <c r="J8" s="352"/>
      <c r="K8" s="352"/>
      <c r="L8" s="352"/>
      <c r="M8" s="352"/>
      <c r="N8" s="352"/>
      <c r="O8" s="352"/>
      <c r="P8" s="352"/>
      <c r="Q8" s="352"/>
      <c r="R8" s="352"/>
      <c r="S8" s="352"/>
      <c r="T8" s="352"/>
      <c r="U8" s="352"/>
      <c r="V8" s="352"/>
      <c r="W8" s="352"/>
      <c r="X8" s="352"/>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2"/>
      <c r="BE8" s="352"/>
      <c r="BF8" s="352"/>
      <c r="BG8" s="352"/>
      <c r="BH8" s="352"/>
      <c r="BI8" s="352"/>
      <c r="BJ8" s="352"/>
      <c r="BK8" s="352"/>
      <c r="BL8" s="352"/>
      <c r="BM8" s="352"/>
      <c r="BN8" s="352"/>
      <c r="BO8" s="352"/>
      <c r="BP8" s="352"/>
      <c r="BQ8" s="352"/>
      <c r="BR8" s="352"/>
      <c r="BS8" s="352"/>
      <c r="BT8" s="352"/>
      <c r="BU8" s="352"/>
      <c r="BV8" s="352"/>
      <c r="BW8" s="352"/>
      <c r="BX8" s="352"/>
      <c r="BY8" s="352"/>
      <c r="BZ8" s="352"/>
      <c r="CA8" s="352"/>
      <c r="CB8" s="352"/>
      <c r="CC8" s="352"/>
      <c r="CD8" s="352"/>
      <c r="CE8" s="352"/>
      <c r="CF8" s="352"/>
      <c r="CG8" s="352"/>
      <c r="CH8" s="352"/>
      <c r="CI8" s="352"/>
      <c r="CJ8" s="352"/>
      <c r="CK8" s="352"/>
      <c r="CL8" s="352"/>
      <c r="CM8" s="352"/>
      <c r="CN8" s="352"/>
      <c r="CO8" s="352"/>
      <c r="CP8" s="352"/>
      <c r="CQ8" s="352"/>
      <c r="CR8" s="352"/>
      <c r="CS8" s="352"/>
      <c r="CT8" s="352"/>
      <c r="CU8" s="352"/>
      <c r="CV8" s="352"/>
      <c r="CW8" s="352"/>
      <c r="CX8" s="352"/>
      <c r="CY8" s="352"/>
      <c r="CZ8" s="352"/>
      <c r="DA8" s="352"/>
      <c r="DB8" s="352"/>
      <c r="DC8" s="352"/>
      <c r="DD8" s="352"/>
      <c r="DE8" s="352"/>
      <c r="DF8" s="262"/>
      <c r="DG8" s="262"/>
      <c r="DH8" s="262"/>
      <c r="DI8" s="262"/>
      <c r="DJ8" s="262"/>
      <c r="DK8" s="262"/>
      <c r="DL8" s="262"/>
      <c r="DM8" s="262"/>
      <c r="DN8" s="262"/>
      <c r="DO8" s="262"/>
      <c r="DP8" s="262"/>
      <c r="DQ8" s="262"/>
      <c r="DR8" s="262"/>
      <c r="DS8" s="262"/>
      <c r="DT8" s="262"/>
      <c r="DU8" s="262"/>
      <c r="DV8" s="262"/>
      <c r="DW8" s="262"/>
    </row>
    <row r="9" spans="1:143" s="261" customFormat="1" x14ac:dyDescent="0.15">
      <c r="A9" s="352"/>
      <c r="B9" s="352"/>
      <c r="C9" s="352"/>
      <c r="D9" s="352"/>
      <c r="E9" s="352"/>
      <c r="F9" s="352"/>
      <c r="G9" s="352"/>
      <c r="H9" s="352"/>
      <c r="I9" s="352"/>
      <c r="J9" s="352"/>
      <c r="K9" s="352"/>
      <c r="L9" s="352"/>
      <c r="M9" s="352"/>
      <c r="N9" s="352"/>
      <c r="O9" s="352"/>
      <c r="P9" s="352"/>
      <c r="Q9" s="352"/>
      <c r="R9" s="352"/>
      <c r="S9" s="352"/>
      <c r="T9" s="352"/>
      <c r="U9" s="352"/>
      <c r="V9" s="352"/>
      <c r="W9" s="352"/>
      <c r="X9" s="352"/>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c r="BR9" s="352"/>
      <c r="BS9" s="352"/>
      <c r="BT9" s="352"/>
      <c r="BU9" s="352"/>
      <c r="BV9" s="352"/>
      <c r="BW9" s="352"/>
      <c r="BX9" s="352"/>
      <c r="BY9" s="352"/>
      <c r="BZ9" s="352"/>
      <c r="CA9" s="352"/>
      <c r="CB9" s="352"/>
      <c r="CC9" s="352"/>
      <c r="CD9" s="352"/>
      <c r="CE9" s="352"/>
      <c r="CF9" s="352"/>
      <c r="CG9" s="352"/>
      <c r="CH9" s="352"/>
      <c r="CI9" s="352"/>
      <c r="CJ9" s="352"/>
      <c r="CK9" s="352"/>
      <c r="CL9" s="352"/>
      <c r="CM9" s="352"/>
      <c r="CN9" s="352"/>
      <c r="CO9" s="352"/>
      <c r="CP9" s="352"/>
      <c r="CQ9" s="352"/>
      <c r="CR9" s="352"/>
      <c r="CS9" s="352"/>
      <c r="CT9" s="352"/>
      <c r="CU9" s="352"/>
      <c r="CV9" s="352"/>
      <c r="CW9" s="352"/>
      <c r="CX9" s="352"/>
      <c r="CY9" s="352"/>
      <c r="CZ9" s="352"/>
      <c r="DA9" s="352"/>
      <c r="DB9" s="352"/>
      <c r="DC9" s="352"/>
      <c r="DD9" s="352"/>
      <c r="DE9" s="352"/>
      <c r="DF9" s="262"/>
      <c r="DG9" s="262"/>
      <c r="DH9" s="262"/>
      <c r="DI9" s="262"/>
      <c r="DJ9" s="262"/>
      <c r="DK9" s="262"/>
      <c r="DL9" s="262"/>
      <c r="DM9" s="262"/>
      <c r="DN9" s="262"/>
      <c r="DO9" s="262"/>
      <c r="DP9" s="262"/>
      <c r="DQ9" s="262"/>
      <c r="DR9" s="262"/>
      <c r="DS9" s="262"/>
      <c r="DT9" s="262"/>
      <c r="DU9" s="262"/>
      <c r="DV9" s="262"/>
      <c r="DW9" s="262"/>
    </row>
    <row r="10" spans="1:143" s="261" customFormat="1" x14ac:dyDescent="0.15">
      <c r="A10" s="352"/>
      <c r="B10" s="352"/>
      <c r="C10" s="352"/>
      <c r="D10" s="352"/>
      <c r="E10" s="352"/>
      <c r="F10" s="352"/>
      <c r="G10" s="352"/>
      <c r="H10" s="352"/>
      <c r="I10" s="352"/>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2"/>
      <c r="BU10" s="352"/>
      <c r="BV10" s="352"/>
      <c r="BW10" s="352"/>
      <c r="BX10" s="352"/>
      <c r="BY10" s="352"/>
      <c r="BZ10" s="352"/>
      <c r="CA10" s="352"/>
      <c r="CB10" s="352"/>
      <c r="CC10" s="352"/>
      <c r="CD10" s="352"/>
      <c r="CE10" s="352"/>
      <c r="CF10" s="352"/>
      <c r="CG10" s="352"/>
      <c r="CH10" s="352"/>
      <c r="CI10" s="352"/>
      <c r="CJ10" s="352"/>
      <c r="CK10" s="352"/>
      <c r="CL10" s="352"/>
      <c r="CM10" s="352"/>
      <c r="CN10" s="352"/>
      <c r="CO10" s="352"/>
      <c r="CP10" s="352"/>
      <c r="CQ10" s="352"/>
      <c r="CR10" s="352"/>
      <c r="CS10" s="352"/>
      <c r="CT10" s="352"/>
      <c r="CU10" s="352"/>
      <c r="CV10" s="352"/>
      <c r="CW10" s="352"/>
      <c r="CX10" s="352"/>
      <c r="CY10" s="352"/>
      <c r="CZ10" s="352"/>
      <c r="DA10" s="352"/>
      <c r="DB10" s="352"/>
      <c r="DC10" s="352"/>
      <c r="DD10" s="352"/>
      <c r="DE10" s="352"/>
      <c r="DF10" s="262"/>
      <c r="DG10" s="262"/>
      <c r="DH10" s="262"/>
      <c r="DI10" s="262"/>
      <c r="DJ10" s="262"/>
      <c r="DK10" s="262"/>
      <c r="DL10" s="262"/>
      <c r="DM10" s="262"/>
      <c r="DN10" s="262"/>
      <c r="DO10" s="262"/>
      <c r="DP10" s="262"/>
      <c r="DQ10" s="262"/>
      <c r="DR10" s="262"/>
      <c r="DS10" s="262"/>
      <c r="DT10" s="262"/>
      <c r="DU10" s="262"/>
      <c r="DV10" s="262"/>
      <c r="DW10" s="262"/>
      <c r="EM10" s="261" t="s">
        <v>603</v>
      </c>
    </row>
    <row r="11" spans="1:143" s="261" customFormat="1" x14ac:dyDescent="0.15">
      <c r="A11" s="352"/>
      <c r="B11" s="352"/>
      <c r="C11" s="352"/>
      <c r="D11" s="352"/>
      <c r="E11" s="352"/>
      <c r="F11" s="352"/>
      <c r="G11" s="352"/>
      <c r="H11" s="352"/>
      <c r="I11" s="352"/>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2"/>
      <c r="BW11" s="352"/>
      <c r="BX11" s="352"/>
      <c r="BY11" s="352"/>
      <c r="BZ11" s="352"/>
      <c r="CA11" s="352"/>
      <c r="CB11" s="352"/>
      <c r="CC11" s="352"/>
      <c r="CD11" s="352"/>
      <c r="CE11" s="352"/>
      <c r="CF11" s="352"/>
      <c r="CG11" s="352"/>
      <c r="CH11" s="352"/>
      <c r="CI11" s="352"/>
      <c r="CJ11" s="352"/>
      <c r="CK11" s="352"/>
      <c r="CL11" s="352"/>
      <c r="CM11" s="352"/>
      <c r="CN11" s="352"/>
      <c r="CO11" s="352"/>
      <c r="CP11" s="352"/>
      <c r="CQ11" s="352"/>
      <c r="CR11" s="352"/>
      <c r="CS11" s="352"/>
      <c r="CT11" s="352"/>
      <c r="CU11" s="352"/>
      <c r="CV11" s="352"/>
      <c r="CW11" s="352"/>
      <c r="CX11" s="352"/>
      <c r="CY11" s="352"/>
      <c r="CZ11" s="352"/>
      <c r="DA11" s="352"/>
      <c r="DB11" s="352"/>
      <c r="DC11" s="352"/>
      <c r="DD11" s="352"/>
      <c r="DE11" s="352"/>
      <c r="DF11" s="262"/>
      <c r="DG11" s="262"/>
      <c r="DH11" s="262"/>
      <c r="DI11" s="262"/>
      <c r="DJ11" s="262"/>
      <c r="DK11" s="262"/>
      <c r="DL11" s="262"/>
      <c r="DM11" s="262"/>
      <c r="DN11" s="262"/>
      <c r="DO11" s="262"/>
      <c r="DP11" s="262"/>
      <c r="DQ11" s="262"/>
      <c r="DR11" s="262"/>
      <c r="DS11" s="262"/>
      <c r="DT11" s="262"/>
      <c r="DU11" s="262"/>
      <c r="DV11" s="262"/>
      <c r="DW11" s="262"/>
    </row>
    <row r="12" spans="1:143" s="261" customFormat="1" x14ac:dyDescent="0.15">
      <c r="A12" s="352"/>
      <c r="B12" s="352"/>
      <c r="C12" s="352"/>
      <c r="D12" s="352"/>
      <c r="E12" s="352"/>
      <c r="F12" s="352"/>
      <c r="G12" s="352"/>
      <c r="H12" s="352"/>
      <c r="I12" s="352"/>
      <c r="J12" s="352"/>
      <c r="K12" s="352"/>
      <c r="L12" s="352"/>
      <c r="M12" s="352"/>
      <c r="N12" s="352"/>
      <c r="O12" s="352"/>
      <c r="P12" s="352"/>
      <c r="Q12" s="352"/>
      <c r="R12" s="352"/>
      <c r="S12" s="352"/>
      <c r="T12" s="352"/>
      <c r="U12" s="352"/>
      <c r="V12" s="352"/>
      <c r="W12" s="352"/>
      <c r="X12" s="352"/>
      <c r="Y12" s="352"/>
      <c r="Z12" s="352"/>
      <c r="AA12" s="352"/>
      <c r="AB12" s="352"/>
      <c r="AC12" s="352"/>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2"/>
      <c r="BE12" s="352"/>
      <c r="BF12" s="352"/>
      <c r="BG12" s="352"/>
      <c r="BH12" s="352"/>
      <c r="BI12" s="352"/>
      <c r="BJ12" s="352"/>
      <c r="BK12" s="352"/>
      <c r="BL12" s="352"/>
      <c r="BM12" s="352"/>
      <c r="BN12" s="352"/>
      <c r="BO12" s="352"/>
      <c r="BP12" s="352"/>
      <c r="BQ12" s="352"/>
      <c r="BR12" s="352"/>
      <c r="BS12" s="352"/>
      <c r="BT12" s="352"/>
      <c r="BU12" s="352"/>
      <c r="BV12" s="352"/>
      <c r="BW12" s="352"/>
      <c r="BX12" s="352"/>
      <c r="BY12" s="352"/>
      <c r="BZ12" s="352"/>
      <c r="CA12" s="352"/>
      <c r="CB12" s="352"/>
      <c r="CC12" s="352"/>
      <c r="CD12" s="352"/>
      <c r="CE12" s="352"/>
      <c r="CF12" s="352"/>
      <c r="CG12" s="352"/>
      <c r="CH12" s="352"/>
      <c r="CI12" s="352"/>
      <c r="CJ12" s="352"/>
      <c r="CK12" s="352"/>
      <c r="CL12" s="352"/>
      <c r="CM12" s="352"/>
      <c r="CN12" s="352"/>
      <c r="CO12" s="352"/>
      <c r="CP12" s="352"/>
      <c r="CQ12" s="352"/>
      <c r="CR12" s="352"/>
      <c r="CS12" s="352"/>
      <c r="CT12" s="352"/>
      <c r="CU12" s="352"/>
      <c r="CV12" s="352"/>
      <c r="CW12" s="352"/>
      <c r="CX12" s="352"/>
      <c r="CY12" s="352"/>
      <c r="CZ12" s="352"/>
      <c r="DA12" s="352"/>
      <c r="DB12" s="352"/>
      <c r="DC12" s="352"/>
      <c r="DD12" s="352"/>
      <c r="DE12" s="352"/>
      <c r="DF12" s="262"/>
      <c r="DG12" s="262"/>
      <c r="DH12" s="262"/>
      <c r="DI12" s="262"/>
      <c r="DJ12" s="262"/>
      <c r="DK12" s="262"/>
      <c r="DL12" s="262"/>
      <c r="DM12" s="262"/>
      <c r="DN12" s="262"/>
      <c r="DO12" s="262"/>
      <c r="DP12" s="262"/>
      <c r="DQ12" s="262"/>
      <c r="DR12" s="262"/>
      <c r="DS12" s="262"/>
      <c r="DT12" s="262"/>
      <c r="DU12" s="262"/>
      <c r="DV12" s="262"/>
      <c r="DW12" s="262"/>
      <c r="EM12" s="261" t="s">
        <v>603</v>
      </c>
    </row>
    <row r="13" spans="1:143" s="261" customFormat="1" x14ac:dyDescent="0.15">
      <c r="A13" s="352"/>
      <c r="B13" s="352"/>
      <c r="C13" s="352"/>
      <c r="D13" s="352"/>
      <c r="E13" s="352"/>
      <c r="F13" s="352"/>
      <c r="G13" s="352"/>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2"/>
      <c r="BB13" s="352"/>
      <c r="BC13" s="352"/>
      <c r="BD13" s="352"/>
      <c r="BE13" s="352"/>
      <c r="BF13" s="352"/>
      <c r="BG13" s="352"/>
      <c r="BH13" s="352"/>
      <c r="BI13" s="352"/>
      <c r="BJ13" s="352"/>
      <c r="BK13" s="352"/>
      <c r="BL13" s="352"/>
      <c r="BM13" s="352"/>
      <c r="BN13" s="352"/>
      <c r="BO13" s="352"/>
      <c r="BP13" s="352"/>
      <c r="BQ13" s="352"/>
      <c r="BR13" s="352"/>
      <c r="BS13" s="352"/>
      <c r="BT13" s="352"/>
      <c r="BU13" s="352"/>
      <c r="BV13" s="352"/>
      <c r="BW13" s="352"/>
      <c r="BX13" s="352"/>
      <c r="BY13" s="352"/>
      <c r="BZ13" s="352"/>
      <c r="CA13" s="352"/>
      <c r="CB13" s="352"/>
      <c r="CC13" s="352"/>
      <c r="CD13" s="352"/>
      <c r="CE13" s="352"/>
      <c r="CF13" s="352"/>
      <c r="CG13" s="352"/>
      <c r="CH13" s="352"/>
      <c r="CI13" s="352"/>
      <c r="CJ13" s="352"/>
      <c r="CK13" s="352"/>
      <c r="CL13" s="352"/>
      <c r="CM13" s="352"/>
      <c r="CN13" s="352"/>
      <c r="CO13" s="352"/>
      <c r="CP13" s="352"/>
      <c r="CQ13" s="352"/>
      <c r="CR13" s="352"/>
      <c r="CS13" s="352"/>
      <c r="CT13" s="352"/>
      <c r="CU13" s="352"/>
      <c r="CV13" s="352"/>
      <c r="CW13" s="352"/>
      <c r="CX13" s="352"/>
      <c r="CY13" s="352"/>
      <c r="CZ13" s="352"/>
      <c r="DA13" s="352"/>
      <c r="DB13" s="352"/>
      <c r="DC13" s="352"/>
      <c r="DD13" s="352"/>
      <c r="DE13" s="352"/>
      <c r="DF13" s="262"/>
      <c r="DG13" s="262"/>
      <c r="DH13" s="262"/>
      <c r="DI13" s="262"/>
      <c r="DJ13" s="262"/>
      <c r="DK13" s="262"/>
      <c r="DL13" s="262"/>
      <c r="DM13" s="262"/>
      <c r="DN13" s="262"/>
      <c r="DO13" s="262"/>
      <c r="DP13" s="262"/>
      <c r="DQ13" s="262"/>
      <c r="DR13" s="262"/>
      <c r="DS13" s="262"/>
      <c r="DT13" s="262"/>
      <c r="DU13" s="262"/>
      <c r="DV13" s="262"/>
      <c r="DW13" s="262"/>
    </row>
    <row r="14" spans="1:143" s="261" customFormat="1" x14ac:dyDescent="0.15">
      <c r="A14" s="352"/>
      <c r="B14" s="352"/>
      <c r="C14" s="352"/>
      <c r="D14" s="352"/>
      <c r="E14" s="352"/>
      <c r="F14" s="352"/>
      <c r="G14" s="352"/>
      <c r="H14" s="352"/>
      <c r="I14" s="352"/>
      <c r="J14" s="352"/>
      <c r="K14" s="352"/>
      <c r="L14" s="352"/>
      <c r="M14" s="352"/>
      <c r="N14" s="352"/>
      <c r="O14" s="352"/>
      <c r="P14" s="352"/>
      <c r="Q14" s="352"/>
      <c r="R14" s="352"/>
      <c r="S14" s="352"/>
      <c r="T14" s="352"/>
      <c r="U14" s="352"/>
      <c r="V14" s="352"/>
      <c r="W14" s="352"/>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c r="AU14" s="352"/>
      <c r="AV14" s="352"/>
      <c r="AW14" s="352"/>
      <c r="AX14" s="352"/>
      <c r="AY14" s="352"/>
      <c r="AZ14" s="352"/>
      <c r="BA14" s="352"/>
      <c r="BB14" s="352"/>
      <c r="BC14" s="352"/>
      <c r="BD14" s="352"/>
      <c r="BE14" s="352"/>
      <c r="BF14" s="352"/>
      <c r="BG14" s="352"/>
      <c r="BH14" s="352"/>
      <c r="BI14" s="352"/>
      <c r="BJ14" s="352"/>
      <c r="BK14" s="352"/>
      <c r="BL14" s="352"/>
      <c r="BM14" s="352"/>
      <c r="BN14" s="352"/>
      <c r="BO14" s="352"/>
      <c r="BP14" s="352"/>
      <c r="BQ14" s="352"/>
      <c r="BR14" s="352"/>
      <c r="BS14" s="352"/>
      <c r="BT14" s="352"/>
      <c r="BU14" s="352"/>
      <c r="BV14" s="352"/>
      <c r="BW14" s="352"/>
      <c r="BX14" s="352"/>
      <c r="BY14" s="352"/>
      <c r="BZ14" s="352"/>
      <c r="CA14" s="352"/>
      <c r="CB14" s="352"/>
      <c r="CC14" s="352"/>
      <c r="CD14" s="352"/>
      <c r="CE14" s="352"/>
      <c r="CF14" s="352"/>
      <c r="CG14" s="352"/>
      <c r="CH14" s="352"/>
      <c r="CI14" s="352"/>
      <c r="CJ14" s="352"/>
      <c r="CK14" s="352"/>
      <c r="CL14" s="352"/>
      <c r="CM14" s="352"/>
      <c r="CN14" s="352"/>
      <c r="CO14" s="352"/>
      <c r="CP14" s="352"/>
      <c r="CQ14" s="352"/>
      <c r="CR14" s="352"/>
      <c r="CS14" s="352"/>
      <c r="CT14" s="352"/>
      <c r="CU14" s="352"/>
      <c r="CV14" s="352"/>
      <c r="CW14" s="352"/>
      <c r="CX14" s="352"/>
      <c r="CY14" s="352"/>
      <c r="CZ14" s="352"/>
      <c r="DA14" s="352"/>
      <c r="DB14" s="352"/>
      <c r="DC14" s="352"/>
      <c r="DD14" s="352"/>
      <c r="DE14" s="352"/>
      <c r="DF14" s="262"/>
      <c r="DG14" s="262"/>
      <c r="DH14" s="262"/>
      <c r="DI14" s="262"/>
      <c r="DJ14" s="262"/>
      <c r="DK14" s="262"/>
      <c r="DL14" s="262"/>
      <c r="DM14" s="262"/>
      <c r="DN14" s="262"/>
      <c r="DO14" s="262"/>
      <c r="DP14" s="262"/>
      <c r="DQ14" s="262"/>
      <c r="DR14" s="262"/>
      <c r="DS14" s="262"/>
      <c r="DT14" s="262"/>
      <c r="DU14" s="262"/>
      <c r="DV14" s="262"/>
      <c r="DW14" s="262"/>
    </row>
    <row r="15" spans="1:143" s="261" customFormat="1" x14ac:dyDescent="0.15">
      <c r="A15" s="263"/>
      <c r="B15" s="352"/>
      <c r="C15" s="352"/>
      <c r="D15" s="352"/>
      <c r="E15" s="352"/>
      <c r="F15" s="352"/>
      <c r="G15" s="352"/>
      <c r="H15" s="352"/>
      <c r="I15" s="352"/>
      <c r="J15" s="352"/>
      <c r="K15" s="352"/>
      <c r="L15" s="352"/>
      <c r="M15" s="352"/>
      <c r="N15" s="352"/>
      <c r="O15" s="352"/>
      <c r="P15" s="352"/>
      <c r="Q15" s="352"/>
      <c r="R15" s="352"/>
      <c r="S15" s="352"/>
      <c r="T15" s="352"/>
      <c r="U15" s="352"/>
      <c r="V15" s="352"/>
      <c r="W15" s="352"/>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2"/>
      <c r="BE15" s="352"/>
      <c r="BF15" s="352"/>
      <c r="BG15" s="352"/>
      <c r="BH15" s="352"/>
      <c r="BI15" s="352"/>
      <c r="BJ15" s="352"/>
      <c r="BK15" s="352"/>
      <c r="BL15" s="352"/>
      <c r="BM15" s="352"/>
      <c r="BN15" s="352"/>
      <c r="BO15" s="352"/>
      <c r="BP15" s="352"/>
      <c r="BQ15" s="352"/>
      <c r="BR15" s="352"/>
      <c r="BS15" s="352"/>
      <c r="BT15" s="352"/>
      <c r="BU15" s="352"/>
      <c r="BV15" s="352"/>
      <c r="BW15" s="352"/>
      <c r="BX15" s="352"/>
      <c r="BY15" s="352"/>
      <c r="BZ15" s="352"/>
      <c r="CA15" s="352"/>
      <c r="CB15" s="352"/>
      <c r="CC15" s="352"/>
      <c r="CD15" s="352"/>
      <c r="CE15" s="352"/>
      <c r="CF15" s="352"/>
      <c r="CG15" s="352"/>
      <c r="CH15" s="352"/>
      <c r="CI15" s="352"/>
      <c r="CJ15" s="352"/>
      <c r="CK15" s="352"/>
      <c r="CL15" s="352"/>
      <c r="CM15" s="352"/>
      <c r="CN15" s="352"/>
      <c r="CO15" s="352"/>
      <c r="CP15" s="352"/>
      <c r="CQ15" s="352"/>
      <c r="CR15" s="352"/>
      <c r="CS15" s="352"/>
      <c r="CT15" s="352"/>
      <c r="CU15" s="352"/>
      <c r="CV15" s="352"/>
      <c r="CW15" s="352"/>
      <c r="CX15" s="352"/>
      <c r="CY15" s="352"/>
      <c r="CZ15" s="352"/>
      <c r="DA15" s="352"/>
      <c r="DB15" s="352"/>
      <c r="DC15" s="352"/>
      <c r="DD15" s="352"/>
      <c r="DE15" s="352"/>
      <c r="DF15" s="262"/>
      <c r="DG15" s="262"/>
      <c r="DH15" s="262"/>
      <c r="DI15" s="262"/>
      <c r="DJ15" s="262"/>
      <c r="DK15" s="262"/>
      <c r="DL15" s="262"/>
      <c r="DM15" s="262"/>
      <c r="DN15" s="262"/>
      <c r="DO15" s="262"/>
      <c r="DP15" s="262"/>
      <c r="DQ15" s="262"/>
      <c r="DR15" s="262"/>
      <c r="DS15" s="262"/>
      <c r="DT15" s="262"/>
      <c r="DU15" s="262"/>
      <c r="DV15" s="262"/>
      <c r="DW15" s="262"/>
    </row>
    <row r="16" spans="1:143" s="261" customFormat="1" x14ac:dyDescent="0.15">
      <c r="A16" s="263"/>
      <c r="B16" s="352"/>
      <c r="C16" s="352"/>
      <c r="D16" s="352"/>
      <c r="E16" s="352"/>
      <c r="F16" s="352"/>
      <c r="G16" s="352"/>
      <c r="H16" s="352"/>
      <c r="I16" s="352"/>
      <c r="J16" s="352"/>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2"/>
      <c r="BD16" s="352"/>
      <c r="BE16" s="352"/>
      <c r="BF16" s="352"/>
      <c r="BG16" s="352"/>
      <c r="BH16" s="352"/>
      <c r="BI16" s="352"/>
      <c r="BJ16" s="352"/>
      <c r="BK16" s="352"/>
      <c r="BL16" s="352"/>
      <c r="BM16" s="352"/>
      <c r="BN16" s="352"/>
      <c r="BO16" s="352"/>
      <c r="BP16" s="352"/>
      <c r="BQ16" s="352"/>
      <c r="BR16" s="352"/>
      <c r="BS16" s="352"/>
      <c r="BT16" s="352"/>
      <c r="BU16" s="352"/>
      <c r="BV16" s="352"/>
      <c r="BW16" s="352"/>
      <c r="BX16" s="352"/>
      <c r="BY16" s="352"/>
      <c r="BZ16" s="352"/>
      <c r="CA16" s="352"/>
      <c r="CB16" s="352"/>
      <c r="CC16" s="352"/>
      <c r="CD16" s="352"/>
      <c r="CE16" s="352"/>
      <c r="CF16" s="352"/>
      <c r="CG16" s="352"/>
      <c r="CH16" s="352"/>
      <c r="CI16" s="352"/>
      <c r="CJ16" s="352"/>
      <c r="CK16" s="352"/>
      <c r="CL16" s="352"/>
      <c r="CM16" s="352"/>
      <c r="CN16" s="352"/>
      <c r="CO16" s="352"/>
      <c r="CP16" s="352"/>
      <c r="CQ16" s="352"/>
      <c r="CR16" s="352"/>
      <c r="CS16" s="352"/>
      <c r="CT16" s="352"/>
      <c r="CU16" s="352"/>
      <c r="CV16" s="352"/>
      <c r="CW16" s="352"/>
      <c r="CX16" s="352"/>
      <c r="CY16" s="352"/>
      <c r="CZ16" s="352"/>
      <c r="DA16" s="352"/>
      <c r="DB16" s="352"/>
      <c r="DC16" s="352"/>
      <c r="DD16" s="352"/>
      <c r="DE16" s="352"/>
      <c r="DF16" s="262"/>
      <c r="DG16" s="262"/>
      <c r="DH16" s="262"/>
      <c r="DI16" s="262"/>
      <c r="DJ16" s="262"/>
      <c r="DK16" s="262"/>
      <c r="DL16" s="262"/>
      <c r="DM16" s="262"/>
      <c r="DN16" s="262"/>
      <c r="DO16" s="262"/>
      <c r="DP16" s="262"/>
      <c r="DQ16" s="262"/>
      <c r="DR16" s="262"/>
      <c r="DS16" s="262"/>
      <c r="DT16" s="262"/>
      <c r="DU16" s="262"/>
      <c r="DV16" s="262"/>
      <c r="DW16" s="262"/>
    </row>
    <row r="17" spans="1:351" s="261" customFormat="1" x14ac:dyDescent="0.15">
      <c r="A17" s="263"/>
      <c r="B17" s="352"/>
      <c r="C17" s="352"/>
      <c r="D17" s="352"/>
      <c r="E17" s="352"/>
      <c r="F17" s="352"/>
      <c r="G17" s="352"/>
      <c r="H17" s="352"/>
      <c r="I17" s="352"/>
      <c r="J17" s="352"/>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c r="BK17" s="352"/>
      <c r="BL17" s="352"/>
      <c r="BM17" s="352"/>
      <c r="BN17" s="352"/>
      <c r="BO17" s="352"/>
      <c r="BP17" s="352"/>
      <c r="BQ17" s="352"/>
      <c r="BR17" s="352"/>
      <c r="BS17" s="352"/>
      <c r="BT17" s="352"/>
      <c r="BU17" s="352"/>
      <c r="BV17" s="352"/>
      <c r="BW17" s="352"/>
      <c r="BX17" s="352"/>
      <c r="BY17" s="352"/>
      <c r="BZ17" s="352"/>
      <c r="CA17" s="352"/>
      <c r="CB17" s="352"/>
      <c r="CC17" s="352"/>
      <c r="CD17" s="352"/>
      <c r="CE17" s="352"/>
      <c r="CF17" s="352"/>
      <c r="CG17" s="352"/>
      <c r="CH17" s="352"/>
      <c r="CI17" s="352"/>
      <c r="CJ17" s="352"/>
      <c r="CK17" s="352"/>
      <c r="CL17" s="352"/>
      <c r="CM17" s="352"/>
      <c r="CN17" s="352"/>
      <c r="CO17" s="352"/>
      <c r="CP17" s="352"/>
      <c r="CQ17" s="352"/>
      <c r="CR17" s="352"/>
      <c r="CS17" s="352"/>
      <c r="CT17" s="352"/>
      <c r="CU17" s="352"/>
      <c r="CV17" s="352"/>
      <c r="CW17" s="352"/>
      <c r="CX17" s="352"/>
      <c r="CY17" s="352"/>
      <c r="CZ17" s="352"/>
      <c r="DA17" s="352"/>
      <c r="DB17" s="352"/>
      <c r="DC17" s="352"/>
      <c r="DD17" s="352"/>
      <c r="DE17" s="352"/>
      <c r="DF17" s="262"/>
      <c r="DG17" s="262"/>
      <c r="DH17" s="262"/>
      <c r="DI17" s="262"/>
      <c r="DJ17" s="262"/>
      <c r="DK17" s="262"/>
      <c r="DL17" s="262"/>
      <c r="DM17" s="262"/>
      <c r="DN17" s="262"/>
      <c r="DO17" s="262"/>
      <c r="DP17" s="262"/>
      <c r="DQ17" s="262"/>
      <c r="DR17" s="262"/>
      <c r="DS17" s="262"/>
      <c r="DT17" s="262"/>
      <c r="DU17" s="262"/>
      <c r="DV17" s="262"/>
      <c r="DW17" s="262"/>
    </row>
    <row r="18" spans="1:351" s="261" customFormat="1" x14ac:dyDescent="0.15">
      <c r="A18" s="263"/>
      <c r="B18" s="352"/>
      <c r="C18" s="352"/>
      <c r="D18" s="352"/>
      <c r="E18" s="352"/>
      <c r="F18" s="352"/>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c r="BG18" s="352"/>
      <c r="BH18" s="352"/>
      <c r="BI18" s="352"/>
      <c r="BJ18" s="352"/>
      <c r="BK18" s="352"/>
      <c r="BL18" s="352"/>
      <c r="BM18" s="352"/>
      <c r="BN18" s="352"/>
      <c r="BO18" s="352"/>
      <c r="BP18" s="352"/>
      <c r="BQ18" s="352"/>
      <c r="BR18" s="352"/>
      <c r="BS18" s="352"/>
      <c r="BT18" s="352"/>
      <c r="BU18" s="352"/>
      <c r="BV18" s="352"/>
      <c r="BW18" s="352"/>
      <c r="BX18" s="352"/>
      <c r="BY18" s="352"/>
      <c r="BZ18" s="352"/>
      <c r="CA18" s="352"/>
      <c r="CB18" s="352"/>
      <c r="CC18" s="352"/>
      <c r="CD18" s="352"/>
      <c r="CE18" s="352"/>
      <c r="CF18" s="352"/>
      <c r="CG18" s="352"/>
      <c r="CH18" s="352"/>
      <c r="CI18" s="352"/>
      <c r="CJ18" s="352"/>
      <c r="CK18" s="352"/>
      <c r="CL18" s="352"/>
      <c r="CM18" s="352"/>
      <c r="CN18" s="352"/>
      <c r="CO18" s="352"/>
      <c r="CP18" s="352"/>
      <c r="CQ18" s="352"/>
      <c r="CR18" s="352"/>
      <c r="CS18" s="352"/>
      <c r="CT18" s="352"/>
      <c r="CU18" s="352"/>
      <c r="CV18" s="352"/>
      <c r="CW18" s="352"/>
      <c r="CX18" s="352"/>
      <c r="CY18" s="352"/>
      <c r="CZ18" s="352"/>
      <c r="DA18" s="352"/>
      <c r="DB18" s="352"/>
      <c r="DC18" s="352"/>
      <c r="DD18" s="352"/>
      <c r="DE18" s="352"/>
      <c r="DF18" s="262"/>
      <c r="DG18" s="262"/>
      <c r="DH18" s="262"/>
      <c r="DI18" s="262"/>
      <c r="DJ18" s="262"/>
      <c r="DK18" s="262"/>
      <c r="DL18" s="262"/>
      <c r="DM18" s="262"/>
      <c r="DN18" s="262"/>
      <c r="DO18" s="262"/>
      <c r="DP18" s="262"/>
      <c r="DQ18" s="262"/>
      <c r="DR18" s="262"/>
      <c r="DS18" s="262"/>
      <c r="DT18" s="262"/>
      <c r="DU18" s="262"/>
      <c r="DV18" s="262"/>
      <c r="DW18" s="262"/>
    </row>
    <row r="19" spans="1:351" x14ac:dyDescent="0.15">
      <c r="DD19" s="263"/>
      <c r="DE19" s="263"/>
    </row>
    <row r="20" spans="1:351" x14ac:dyDescent="0.15">
      <c r="DD20" s="263"/>
      <c r="DE20" s="263"/>
    </row>
    <row r="21" spans="1:351" ht="17.25" x14ac:dyDescent="0.15">
      <c r="B21" s="353"/>
      <c r="C21" s="265"/>
      <c r="D21" s="265"/>
      <c r="E21" s="265"/>
      <c r="F21" s="265"/>
      <c r="G21" s="265"/>
      <c r="H21" s="265"/>
      <c r="I21" s="265"/>
      <c r="J21" s="265"/>
      <c r="K21" s="265"/>
      <c r="L21" s="265"/>
      <c r="M21" s="265"/>
      <c r="N21" s="354"/>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5"/>
      <c r="AM21" s="265"/>
      <c r="AN21" s="265"/>
      <c r="AO21" s="265"/>
      <c r="AP21" s="265"/>
      <c r="AQ21" s="265"/>
      <c r="AR21" s="265"/>
      <c r="AS21" s="265"/>
      <c r="AT21" s="354"/>
      <c r="AU21" s="265"/>
      <c r="AV21" s="265"/>
      <c r="AW21" s="265"/>
      <c r="AX21" s="265"/>
      <c r="AY21" s="265"/>
      <c r="AZ21" s="265"/>
      <c r="BA21" s="265"/>
      <c r="BB21" s="265"/>
      <c r="BC21" s="265"/>
      <c r="BD21" s="265"/>
      <c r="BE21" s="265"/>
      <c r="BF21" s="354"/>
      <c r="BG21" s="265"/>
      <c r="BH21" s="265"/>
      <c r="BI21" s="265"/>
      <c r="BJ21" s="265"/>
      <c r="BK21" s="265"/>
      <c r="BL21" s="265"/>
      <c r="BM21" s="265"/>
      <c r="BN21" s="265"/>
      <c r="BO21" s="265"/>
      <c r="BP21" s="265"/>
      <c r="BQ21" s="265"/>
      <c r="BR21" s="354"/>
      <c r="BS21" s="265"/>
      <c r="BT21" s="265"/>
      <c r="BU21" s="265"/>
      <c r="BV21" s="265"/>
      <c r="BW21" s="265"/>
      <c r="BX21" s="265"/>
      <c r="BY21" s="265"/>
      <c r="BZ21" s="265"/>
      <c r="CA21" s="265"/>
      <c r="CB21" s="265"/>
      <c r="CC21" s="265"/>
      <c r="CD21" s="354"/>
      <c r="CE21" s="265"/>
      <c r="CF21" s="265"/>
      <c r="CG21" s="265"/>
      <c r="CH21" s="265"/>
      <c r="CI21" s="265"/>
      <c r="CJ21" s="265"/>
      <c r="CK21" s="265"/>
      <c r="CL21" s="265"/>
      <c r="CM21" s="265"/>
      <c r="CN21" s="265"/>
      <c r="CO21" s="265"/>
      <c r="CP21" s="354"/>
      <c r="CQ21" s="265"/>
      <c r="CR21" s="265"/>
      <c r="CS21" s="265"/>
      <c r="CT21" s="265"/>
      <c r="CU21" s="265"/>
      <c r="CV21" s="265"/>
      <c r="CW21" s="265"/>
      <c r="CX21" s="265"/>
      <c r="CY21" s="265"/>
      <c r="CZ21" s="265"/>
      <c r="DA21" s="265"/>
      <c r="DB21" s="354"/>
      <c r="DC21" s="265"/>
      <c r="DD21" s="266"/>
      <c r="DE21" s="263"/>
      <c r="MM21" s="355"/>
    </row>
    <row r="22" spans="1:351" ht="17.25" x14ac:dyDescent="0.15">
      <c r="B22" s="267"/>
      <c r="MM22" s="355"/>
    </row>
    <row r="23" spans="1:351" x14ac:dyDescent="0.15">
      <c r="B23" s="267"/>
    </row>
    <row r="24" spans="1:351" x14ac:dyDescent="0.15">
      <c r="B24" s="267"/>
    </row>
    <row r="25" spans="1:351" x14ac:dyDescent="0.15">
      <c r="B25" s="267"/>
    </row>
    <row r="26" spans="1:351" x14ac:dyDescent="0.15">
      <c r="B26" s="267"/>
    </row>
    <row r="27" spans="1:351" x14ac:dyDescent="0.15">
      <c r="B27" s="267"/>
    </row>
    <row r="28" spans="1:351" x14ac:dyDescent="0.15">
      <c r="B28" s="267"/>
    </row>
    <row r="29" spans="1:351" x14ac:dyDescent="0.15">
      <c r="B29" s="267"/>
    </row>
    <row r="30" spans="1:351" x14ac:dyDescent="0.15">
      <c r="B30" s="267"/>
    </row>
    <row r="31" spans="1:351" x14ac:dyDescent="0.15">
      <c r="B31" s="267"/>
    </row>
    <row r="32" spans="1:351" x14ac:dyDescent="0.15">
      <c r="B32" s="267"/>
    </row>
    <row r="33" spans="2:109" x14ac:dyDescent="0.15">
      <c r="B33" s="267"/>
    </row>
    <row r="34" spans="2:109" x14ac:dyDescent="0.15">
      <c r="B34" s="267"/>
    </row>
    <row r="35" spans="2:109" x14ac:dyDescent="0.15">
      <c r="B35" s="267"/>
    </row>
    <row r="36" spans="2:109" x14ac:dyDescent="0.15">
      <c r="B36" s="267"/>
    </row>
    <row r="37" spans="2:109" x14ac:dyDescent="0.15">
      <c r="B37" s="267"/>
    </row>
    <row r="38" spans="2:109" x14ac:dyDescent="0.15">
      <c r="B38" s="267"/>
    </row>
    <row r="39" spans="2:109" x14ac:dyDescent="0.15">
      <c r="B39" s="348"/>
      <c r="C39" s="319"/>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19"/>
      <c r="AH39" s="319"/>
      <c r="AI39" s="319"/>
      <c r="AJ39" s="319"/>
      <c r="AK39" s="319"/>
      <c r="AL39" s="319"/>
      <c r="AM39" s="319"/>
      <c r="AN39" s="319"/>
      <c r="AO39" s="319"/>
      <c r="AP39" s="319"/>
      <c r="AQ39" s="319"/>
      <c r="AR39" s="319"/>
      <c r="AS39" s="319"/>
      <c r="AT39" s="319"/>
      <c r="AU39" s="319"/>
      <c r="AV39" s="319"/>
      <c r="AW39" s="319"/>
      <c r="AX39" s="319"/>
      <c r="AY39" s="319"/>
      <c r="AZ39" s="319"/>
      <c r="BA39" s="319"/>
      <c r="BB39" s="319"/>
      <c r="BC39" s="319"/>
      <c r="BD39" s="319"/>
      <c r="BE39" s="319"/>
      <c r="BF39" s="319"/>
      <c r="BG39" s="319"/>
      <c r="BH39" s="319"/>
      <c r="BI39" s="319"/>
      <c r="BJ39" s="319"/>
      <c r="BK39" s="319"/>
      <c r="BL39" s="319"/>
      <c r="BM39" s="319"/>
      <c r="BN39" s="319"/>
      <c r="BO39" s="319"/>
      <c r="BP39" s="319"/>
      <c r="BQ39" s="319"/>
      <c r="BR39" s="319"/>
      <c r="BS39" s="319"/>
      <c r="BT39" s="319"/>
      <c r="BU39" s="319"/>
      <c r="BV39" s="319"/>
      <c r="BW39" s="319"/>
      <c r="BX39" s="319"/>
      <c r="BY39" s="319"/>
      <c r="BZ39" s="319"/>
      <c r="CA39" s="319"/>
      <c r="CB39" s="319"/>
      <c r="CC39" s="319"/>
      <c r="CD39" s="319"/>
      <c r="CE39" s="319"/>
      <c r="CF39" s="319"/>
      <c r="CG39" s="319"/>
      <c r="CH39" s="319"/>
      <c r="CI39" s="319"/>
      <c r="CJ39" s="319"/>
      <c r="CK39" s="319"/>
      <c r="CL39" s="319"/>
      <c r="CM39" s="319"/>
      <c r="CN39" s="319"/>
      <c r="CO39" s="319"/>
      <c r="CP39" s="319"/>
      <c r="CQ39" s="319"/>
      <c r="CR39" s="319"/>
      <c r="CS39" s="319"/>
      <c r="CT39" s="319"/>
      <c r="CU39" s="319"/>
      <c r="CV39" s="319"/>
      <c r="CW39" s="319"/>
      <c r="CX39" s="319"/>
      <c r="CY39" s="319"/>
      <c r="CZ39" s="319"/>
      <c r="DA39" s="319"/>
      <c r="DB39" s="319"/>
      <c r="DC39" s="319"/>
      <c r="DD39" s="349"/>
    </row>
    <row r="40" spans="2:109" x14ac:dyDescent="0.15">
      <c r="B40" s="356"/>
      <c r="DD40" s="356"/>
      <c r="DE40" s="263"/>
    </row>
    <row r="41" spans="2:109" ht="17.25" x14ac:dyDescent="0.15">
      <c r="B41" s="264" t="s">
        <v>604</v>
      </c>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265"/>
      <c r="AL41" s="265"/>
      <c r="AM41" s="265"/>
      <c r="AN41" s="265"/>
      <c r="AO41" s="265"/>
      <c r="AP41" s="265"/>
      <c r="AQ41" s="265"/>
      <c r="AR41" s="265"/>
      <c r="AS41" s="265"/>
      <c r="AT41" s="265"/>
      <c r="AU41" s="265"/>
      <c r="AV41" s="265"/>
      <c r="AW41" s="265"/>
      <c r="AX41" s="265"/>
      <c r="AY41" s="265"/>
      <c r="AZ41" s="265"/>
      <c r="BA41" s="265"/>
      <c r="BB41" s="265"/>
      <c r="BC41" s="265"/>
      <c r="BD41" s="265"/>
      <c r="BE41" s="265"/>
      <c r="BF41" s="265"/>
      <c r="BG41" s="265"/>
      <c r="BH41" s="265"/>
      <c r="BI41" s="265"/>
      <c r="BJ41" s="265"/>
      <c r="BK41" s="265"/>
      <c r="BL41" s="265"/>
      <c r="BM41" s="265"/>
      <c r="BN41" s="265"/>
      <c r="BO41" s="265"/>
      <c r="BP41" s="265"/>
      <c r="BQ41" s="265"/>
      <c r="BR41" s="265"/>
      <c r="BS41" s="265"/>
      <c r="BT41" s="265"/>
      <c r="BU41" s="265"/>
      <c r="BV41" s="265"/>
      <c r="BW41" s="265"/>
      <c r="BX41" s="265"/>
      <c r="BY41" s="265"/>
      <c r="BZ41" s="265"/>
      <c r="CA41" s="265"/>
      <c r="CB41" s="265"/>
      <c r="CC41" s="265"/>
      <c r="CD41" s="265"/>
      <c r="CE41" s="265"/>
      <c r="CF41" s="265"/>
      <c r="CG41" s="265"/>
      <c r="CH41" s="265"/>
      <c r="CI41" s="265"/>
      <c r="CJ41" s="265"/>
      <c r="CK41" s="265"/>
      <c r="CL41" s="265"/>
      <c r="CM41" s="265"/>
      <c r="CN41" s="265"/>
      <c r="CO41" s="265"/>
      <c r="CP41" s="265"/>
      <c r="CQ41" s="265"/>
      <c r="CR41" s="265"/>
      <c r="CS41" s="265"/>
      <c r="CT41" s="265"/>
      <c r="CU41" s="265"/>
      <c r="CV41" s="265"/>
      <c r="CW41" s="265"/>
      <c r="CX41" s="265"/>
      <c r="CY41" s="265"/>
      <c r="CZ41" s="265"/>
      <c r="DA41" s="265"/>
      <c r="DB41" s="265"/>
      <c r="DC41" s="265"/>
      <c r="DD41" s="266"/>
    </row>
    <row r="42" spans="2:109" x14ac:dyDescent="0.15">
      <c r="B42" s="267"/>
      <c r="G42" s="357"/>
      <c r="I42" s="358"/>
      <c r="J42" s="358"/>
      <c r="K42" s="358"/>
      <c r="AM42" s="357"/>
      <c r="AN42" s="357" t="s">
        <v>605</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15">
      <c r="B43" s="267"/>
      <c r="AN43" s="1214" t="s">
        <v>614</v>
      </c>
      <c r="AO43" s="1215"/>
      <c r="AP43" s="1215"/>
      <c r="AQ43" s="1215"/>
      <c r="AR43" s="1215"/>
      <c r="AS43" s="1215"/>
      <c r="AT43" s="1215"/>
      <c r="AU43" s="1215"/>
      <c r="AV43" s="1215"/>
      <c r="AW43" s="1215"/>
      <c r="AX43" s="1215"/>
      <c r="AY43" s="1215"/>
      <c r="AZ43" s="1215"/>
      <c r="BA43" s="1215"/>
      <c r="BB43" s="1215"/>
      <c r="BC43" s="1215"/>
      <c r="BD43" s="1215"/>
      <c r="BE43" s="1215"/>
      <c r="BF43" s="1215"/>
      <c r="BG43" s="1215"/>
      <c r="BH43" s="1215"/>
      <c r="BI43" s="1215"/>
      <c r="BJ43" s="1215"/>
      <c r="BK43" s="1215"/>
      <c r="BL43" s="1215"/>
      <c r="BM43" s="1215"/>
      <c r="BN43" s="1215"/>
      <c r="BO43" s="1215"/>
      <c r="BP43" s="1215"/>
      <c r="BQ43" s="1215"/>
      <c r="BR43" s="1215"/>
      <c r="BS43" s="1215"/>
      <c r="BT43" s="1215"/>
      <c r="BU43" s="1215"/>
      <c r="BV43" s="1215"/>
      <c r="BW43" s="1215"/>
      <c r="BX43" s="1215"/>
      <c r="BY43" s="1215"/>
      <c r="BZ43" s="1215"/>
      <c r="CA43" s="1215"/>
      <c r="CB43" s="1215"/>
      <c r="CC43" s="1215"/>
      <c r="CD43" s="1215"/>
      <c r="CE43" s="1215"/>
      <c r="CF43" s="1215"/>
      <c r="CG43" s="1215"/>
      <c r="CH43" s="1215"/>
      <c r="CI43" s="1215"/>
      <c r="CJ43" s="1215"/>
      <c r="CK43" s="1215"/>
      <c r="CL43" s="1215"/>
      <c r="CM43" s="1215"/>
      <c r="CN43" s="1215"/>
      <c r="CO43" s="1215"/>
      <c r="CP43" s="1215"/>
      <c r="CQ43" s="1215"/>
      <c r="CR43" s="1215"/>
      <c r="CS43" s="1215"/>
      <c r="CT43" s="1215"/>
      <c r="CU43" s="1215"/>
      <c r="CV43" s="1215"/>
      <c r="CW43" s="1215"/>
      <c r="CX43" s="1215"/>
      <c r="CY43" s="1215"/>
      <c r="CZ43" s="1215"/>
      <c r="DA43" s="1215"/>
      <c r="DB43" s="1215"/>
      <c r="DC43" s="1216"/>
    </row>
    <row r="44" spans="2:109" x14ac:dyDescent="0.15">
      <c r="B44" s="267"/>
      <c r="AN44" s="1217"/>
      <c r="AO44" s="1218"/>
      <c r="AP44" s="1218"/>
      <c r="AQ44" s="1218"/>
      <c r="AR44" s="1218"/>
      <c r="AS44" s="1218"/>
      <c r="AT44" s="1218"/>
      <c r="AU44" s="1218"/>
      <c r="AV44" s="1218"/>
      <c r="AW44" s="1218"/>
      <c r="AX44" s="1218"/>
      <c r="AY44" s="1218"/>
      <c r="AZ44" s="1218"/>
      <c r="BA44" s="1218"/>
      <c r="BB44" s="1218"/>
      <c r="BC44" s="1218"/>
      <c r="BD44" s="1218"/>
      <c r="BE44" s="1218"/>
      <c r="BF44" s="1218"/>
      <c r="BG44" s="1218"/>
      <c r="BH44" s="1218"/>
      <c r="BI44" s="1218"/>
      <c r="BJ44" s="1218"/>
      <c r="BK44" s="1218"/>
      <c r="BL44" s="1218"/>
      <c r="BM44" s="1218"/>
      <c r="BN44" s="1218"/>
      <c r="BO44" s="1218"/>
      <c r="BP44" s="1218"/>
      <c r="BQ44" s="1218"/>
      <c r="BR44" s="1218"/>
      <c r="BS44" s="1218"/>
      <c r="BT44" s="1218"/>
      <c r="BU44" s="1218"/>
      <c r="BV44" s="1218"/>
      <c r="BW44" s="1218"/>
      <c r="BX44" s="1218"/>
      <c r="BY44" s="1218"/>
      <c r="BZ44" s="1218"/>
      <c r="CA44" s="1218"/>
      <c r="CB44" s="1218"/>
      <c r="CC44" s="1218"/>
      <c r="CD44" s="1218"/>
      <c r="CE44" s="1218"/>
      <c r="CF44" s="1218"/>
      <c r="CG44" s="1218"/>
      <c r="CH44" s="1218"/>
      <c r="CI44" s="1218"/>
      <c r="CJ44" s="1218"/>
      <c r="CK44" s="1218"/>
      <c r="CL44" s="1218"/>
      <c r="CM44" s="1218"/>
      <c r="CN44" s="1218"/>
      <c r="CO44" s="1218"/>
      <c r="CP44" s="1218"/>
      <c r="CQ44" s="1218"/>
      <c r="CR44" s="1218"/>
      <c r="CS44" s="1218"/>
      <c r="CT44" s="1218"/>
      <c r="CU44" s="1218"/>
      <c r="CV44" s="1218"/>
      <c r="CW44" s="1218"/>
      <c r="CX44" s="1218"/>
      <c r="CY44" s="1218"/>
      <c r="CZ44" s="1218"/>
      <c r="DA44" s="1218"/>
      <c r="DB44" s="1218"/>
      <c r="DC44" s="1219"/>
    </row>
    <row r="45" spans="2:109" x14ac:dyDescent="0.15">
      <c r="B45" s="267"/>
      <c r="AN45" s="1217"/>
      <c r="AO45" s="1218"/>
      <c r="AP45" s="1218"/>
      <c r="AQ45" s="1218"/>
      <c r="AR45" s="1218"/>
      <c r="AS45" s="1218"/>
      <c r="AT45" s="1218"/>
      <c r="AU45" s="1218"/>
      <c r="AV45" s="1218"/>
      <c r="AW45" s="1218"/>
      <c r="AX45" s="1218"/>
      <c r="AY45" s="1218"/>
      <c r="AZ45" s="1218"/>
      <c r="BA45" s="1218"/>
      <c r="BB45" s="1218"/>
      <c r="BC45" s="1218"/>
      <c r="BD45" s="1218"/>
      <c r="BE45" s="1218"/>
      <c r="BF45" s="1218"/>
      <c r="BG45" s="1218"/>
      <c r="BH45" s="1218"/>
      <c r="BI45" s="1218"/>
      <c r="BJ45" s="1218"/>
      <c r="BK45" s="1218"/>
      <c r="BL45" s="1218"/>
      <c r="BM45" s="1218"/>
      <c r="BN45" s="1218"/>
      <c r="BO45" s="1218"/>
      <c r="BP45" s="1218"/>
      <c r="BQ45" s="1218"/>
      <c r="BR45" s="1218"/>
      <c r="BS45" s="1218"/>
      <c r="BT45" s="1218"/>
      <c r="BU45" s="1218"/>
      <c r="BV45" s="1218"/>
      <c r="BW45" s="1218"/>
      <c r="BX45" s="1218"/>
      <c r="BY45" s="1218"/>
      <c r="BZ45" s="1218"/>
      <c r="CA45" s="1218"/>
      <c r="CB45" s="1218"/>
      <c r="CC45" s="1218"/>
      <c r="CD45" s="1218"/>
      <c r="CE45" s="1218"/>
      <c r="CF45" s="1218"/>
      <c r="CG45" s="1218"/>
      <c r="CH45" s="1218"/>
      <c r="CI45" s="1218"/>
      <c r="CJ45" s="1218"/>
      <c r="CK45" s="1218"/>
      <c r="CL45" s="1218"/>
      <c r="CM45" s="1218"/>
      <c r="CN45" s="1218"/>
      <c r="CO45" s="1218"/>
      <c r="CP45" s="1218"/>
      <c r="CQ45" s="1218"/>
      <c r="CR45" s="1218"/>
      <c r="CS45" s="1218"/>
      <c r="CT45" s="1218"/>
      <c r="CU45" s="1218"/>
      <c r="CV45" s="1218"/>
      <c r="CW45" s="1218"/>
      <c r="CX45" s="1218"/>
      <c r="CY45" s="1218"/>
      <c r="CZ45" s="1218"/>
      <c r="DA45" s="1218"/>
      <c r="DB45" s="1218"/>
      <c r="DC45" s="1219"/>
    </row>
    <row r="46" spans="2:109" x14ac:dyDescent="0.15">
      <c r="B46" s="267"/>
      <c r="AN46" s="1217"/>
      <c r="AO46" s="1218"/>
      <c r="AP46" s="1218"/>
      <c r="AQ46" s="1218"/>
      <c r="AR46" s="1218"/>
      <c r="AS46" s="1218"/>
      <c r="AT46" s="1218"/>
      <c r="AU46" s="1218"/>
      <c r="AV46" s="1218"/>
      <c r="AW46" s="1218"/>
      <c r="AX46" s="1218"/>
      <c r="AY46" s="1218"/>
      <c r="AZ46" s="1218"/>
      <c r="BA46" s="1218"/>
      <c r="BB46" s="1218"/>
      <c r="BC46" s="1218"/>
      <c r="BD46" s="1218"/>
      <c r="BE46" s="1218"/>
      <c r="BF46" s="1218"/>
      <c r="BG46" s="1218"/>
      <c r="BH46" s="1218"/>
      <c r="BI46" s="1218"/>
      <c r="BJ46" s="1218"/>
      <c r="BK46" s="1218"/>
      <c r="BL46" s="1218"/>
      <c r="BM46" s="1218"/>
      <c r="BN46" s="1218"/>
      <c r="BO46" s="1218"/>
      <c r="BP46" s="1218"/>
      <c r="BQ46" s="1218"/>
      <c r="BR46" s="1218"/>
      <c r="BS46" s="1218"/>
      <c r="BT46" s="1218"/>
      <c r="BU46" s="1218"/>
      <c r="BV46" s="1218"/>
      <c r="BW46" s="1218"/>
      <c r="BX46" s="1218"/>
      <c r="BY46" s="1218"/>
      <c r="BZ46" s="1218"/>
      <c r="CA46" s="1218"/>
      <c r="CB46" s="1218"/>
      <c r="CC46" s="1218"/>
      <c r="CD46" s="1218"/>
      <c r="CE46" s="1218"/>
      <c r="CF46" s="1218"/>
      <c r="CG46" s="1218"/>
      <c r="CH46" s="1218"/>
      <c r="CI46" s="1218"/>
      <c r="CJ46" s="1218"/>
      <c r="CK46" s="1218"/>
      <c r="CL46" s="1218"/>
      <c r="CM46" s="1218"/>
      <c r="CN46" s="1218"/>
      <c r="CO46" s="1218"/>
      <c r="CP46" s="1218"/>
      <c r="CQ46" s="1218"/>
      <c r="CR46" s="1218"/>
      <c r="CS46" s="1218"/>
      <c r="CT46" s="1218"/>
      <c r="CU46" s="1218"/>
      <c r="CV46" s="1218"/>
      <c r="CW46" s="1218"/>
      <c r="CX46" s="1218"/>
      <c r="CY46" s="1218"/>
      <c r="CZ46" s="1218"/>
      <c r="DA46" s="1218"/>
      <c r="DB46" s="1218"/>
      <c r="DC46" s="1219"/>
    </row>
    <row r="47" spans="2:109" x14ac:dyDescent="0.15">
      <c r="B47" s="267"/>
      <c r="AN47" s="1220"/>
      <c r="AO47" s="1221"/>
      <c r="AP47" s="1221"/>
      <c r="AQ47" s="1221"/>
      <c r="AR47" s="1221"/>
      <c r="AS47" s="1221"/>
      <c r="AT47" s="1221"/>
      <c r="AU47" s="1221"/>
      <c r="AV47" s="1221"/>
      <c r="AW47" s="1221"/>
      <c r="AX47" s="1221"/>
      <c r="AY47" s="1221"/>
      <c r="AZ47" s="1221"/>
      <c r="BA47" s="1221"/>
      <c r="BB47" s="1221"/>
      <c r="BC47" s="1221"/>
      <c r="BD47" s="1221"/>
      <c r="BE47" s="1221"/>
      <c r="BF47" s="1221"/>
      <c r="BG47" s="1221"/>
      <c r="BH47" s="1221"/>
      <c r="BI47" s="1221"/>
      <c r="BJ47" s="1221"/>
      <c r="BK47" s="1221"/>
      <c r="BL47" s="1221"/>
      <c r="BM47" s="1221"/>
      <c r="BN47" s="1221"/>
      <c r="BO47" s="1221"/>
      <c r="BP47" s="1221"/>
      <c r="BQ47" s="1221"/>
      <c r="BR47" s="1221"/>
      <c r="BS47" s="1221"/>
      <c r="BT47" s="1221"/>
      <c r="BU47" s="1221"/>
      <c r="BV47" s="1221"/>
      <c r="BW47" s="1221"/>
      <c r="BX47" s="1221"/>
      <c r="BY47" s="1221"/>
      <c r="BZ47" s="1221"/>
      <c r="CA47" s="1221"/>
      <c r="CB47" s="1221"/>
      <c r="CC47" s="1221"/>
      <c r="CD47" s="1221"/>
      <c r="CE47" s="1221"/>
      <c r="CF47" s="1221"/>
      <c r="CG47" s="1221"/>
      <c r="CH47" s="1221"/>
      <c r="CI47" s="1221"/>
      <c r="CJ47" s="1221"/>
      <c r="CK47" s="1221"/>
      <c r="CL47" s="1221"/>
      <c r="CM47" s="1221"/>
      <c r="CN47" s="1221"/>
      <c r="CO47" s="1221"/>
      <c r="CP47" s="1221"/>
      <c r="CQ47" s="1221"/>
      <c r="CR47" s="1221"/>
      <c r="CS47" s="1221"/>
      <c r="CT47" s="1221"/>
      <c r="CU47" s="1221"/>
      <c r="CV47" s="1221"/>
      <c r="CW47" s="1221"/>
      <c r="CX47" s="1221"/>
      <c r="CY47" s="1221"/>
      <c r="CZ47" s="1221"/>
      <c r="DA47" s="1221"/>
      <c r="DB47" s="1221"/>
      <c r="DC47" s="1222"/>
    </row>
    <row r="48" spans="2:109" x14ac:dyDescent="0.15">
      <c r="B48" s="267"/>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x14ac:dyDescent="0.15">
      <c r="B49" s="267"/>
      <c r="AN49" s="263" t="s">
        <v>607</v>
      </c>
    </row>
    <row r="50" spans="1:109" x14ac:dyDescent="0.15">
      <c r="B50" s="267"/>
      <c r="G50" s="1223"/>
      <c r="H50" s="1223"/>
      <c r="I50" s="1223"/>
      <c r="J50" s="1223"/>
      <c r="K50" s="360"/>
      <c r="L50" s="360"/>
      <c r="M50" s="361"/>
      <c r="N50" s="361"/>
      <c r="AN50" s="1224"/>
      <c r="AO50" s="1225"/>
      <c r="AP50" s="1225"/>
      <c r="AQ50" s="1225"/>
      <c r="AR50" s="1225"/>
      <c r="AS50" s="1225"/>
      <c r="AT50" s="1225"/>
      <c r="AU50" s="1225"/>
      <c r="AV50" s="1225"/>
      <c r="AW50" s="1225"/>
      <c r="AX50" s="1225"/>
      <c r="AY50" s="1225"/>
      <c r="AZ50" s="1225"/>
      <c r="BA50" s="1225"/>
      <c r="BB50" s="1225"/>
      <c r="BC50" s="1225"/>
      <c r="BD50" s="1225"/>
      <c r="BE50" s="1225"/>
      <c r="BF50" s="1225"/>
      <c r="BG50" s="1225"/>
      <c r="BH50" s="1225"/>
      <c r="BI50" s="1225"/>
      <c r="BJ50" s="1225"/>
      <c r="BK50" s="1225"/>
      <c r="BL50" s="1225"/>
      <c r="BM50" s="1225"/>
      <c r="BN50" s="1225"/>
      <c r="BO50" s="1226"/>
      <c r="BP50" s="1227" t="s">
        <v>560</v>
      </c>
      <c r="BQ50" s="1227"/>
      <c r="BR50" s="1227"/>
      <c r="BS50" s="1227"/>
      <c r="BT50" s="1227"/>
      <c r="BU50" s="1227"/>
      <c r="BV50" s="1227"/>
      <c r="BW50" s="1227"/>
      <c r="BX50" s="1227" t="s">
        <v>561</v>
      </c>
      <c r="BY50" s="1227"/>
      <c r="BZ50" s="1227"/>
      <c r="CA50" s="1227"/>
      <c r="CB50" s="1227"/>
      <c r="CC50" s="1227"/>
      <c r="CD50" s="1227"/>
      <c r="CE50" s="1227"/>
      <c r="CF50" s="1227" t="s">
        <v>562</v>
      </c>
      <c r="CG50" s="1227"/>
      <c r="CH50" s="1227"/>
      <c r="CI50" s="1227"/>
      <c r="CJ50" s="1227"/>
      <c r="CK50" s="1227"/>
      <c r="CL50" s="1227"/>
      <c r="CM50" s="1227"/>
      <c r="CN50" s="1227" t="s">
        <v>563</v>
      </c>
      <c r="CO50" s="1227"/>
      <c r="CP50" s="1227"/>
      <c r="CQ50" s="1227"/>
      <c r="CR50" s="1227"/>
      <c r="CS50" s="1227"/>
      <c r="CT50" s="1227"/>
      <c r="CU50" s="1227"/>
      <c r="CV50" s="1227" t="s">
        <v>564</v>
      </c>
      <c r="CW50" s="1227"/>
      <c r="CX50" s="1227"/>
      <c r="CY50" s="1227"/>
      <c r="CZ50" s="1227"/>
      <c r="DA50" s="1227"/>
      <c r="DB50" s="1227"/>
      <c r="DC50" s="1227"/>
    </row>
    <row r="51" spans="1:109" ht="13.5" customHeight="1" x14ac:dyDescent="0.15">
      <c r="B51" s="267"/>
      <c r="G51" s="1233"/>
      <c r="H51" s="1233"/>
      <c r="I51" s="1231"/>
      <c r="J51" s="1231"/>
      <c r="K51" s="1229"/>
      <c r="L51" s="1229"/>
      <c r="M51" s="1229"/>
      <c r="N51" s="1229"/>
      <c r="AM51" s="359"/>
      <c r="AN51" s="1230" t="s">
        <v>608</v>
      </c>
      <c r="AO51" s="1230"/>
      <c r="AP51" s="1230"/>
      <c r="AQ51" s="1230"/>
      <c r="AR51" s="1230"/>
      <c r="AS51" s="1230"/>
      <c r="AT51" s="1230"/>
      <c r="AU51" s="1230"/>
      <c r="AV51" s="1230"/>
      <c r="AW51" s="1230"/>
      <c r="AX51" s="1230"/>
      <c r="AY51" s="1230"/>
      <c r="AZ51" s="1230"/>
      <c r="BA51" s="1230"/>
      <c r="BB51" s="1230" t="s">
        <v>609</v>
      </c>
      <c r="BC51" s="1230"/>
      <c r="BD51" s="1230"/>
      <c r="BE51" s="1230"/>
      <c r="BF51" s="1230"/>
      <c r="BG51" s="1230"/>
      <c r="BH51" s="1230"/>
      <c r="BI51" s="1230"/>
      <c r="BJ51" s="1230"/>
      <c r="BK51" s="1230"/>
      <c r="BL51" s="1230"/>
      <c r="BM51" s="1230"/>
      <c r="BN51" s="1230"/>
      <c r="BO51" s="1230"/>
      <c r="BP51" s="1228">
        <v>44.7</v>
      </c>
      <c r="BQ51" s="1228"/>
      <c r="BR51" s="1228"/>
      <c r="BS51" s="1228"/>
      <c r="BT51" s="1228"/>
      <c r="BU51" s="1228"/>
      <c r="BV51" s="1228"/>
      <c r="BW51" s="1228"/>
      <c r="BX51" s="1228">
        <v>34.1</v>
      </c>
      <c r="BY51" s="1228"/>
      <c r="BZ51" s="1228"/>
      <c r="CA51" s="1228"/>
      <c r="CB51" s="1228"/>
      <c r="CC51" s="1228"/>
      <c r="CD51" s="1228"/>
      <c r="CE51" s="1228"/>
      <c r="CF51" s="1228">
        <v>23.4</v>
      </c>
      <c r="CG51" s="1228"/>
      <c r="CH51" s="1228"/>
      <c r="CI51" s="1228"/>
      <c r="CJ51" s="1228"/>
      <c r="CK51" s="1228"/>
      <c r="CL51" s="1228"/>
      <c r="CM51" s="1228"/>
      <c r="CN51" s="1228">
        <v>18.899999999999999</v>
      </c>
      <c r="CO51" s="1228"/>
      <c r="CP51" s="1228"/>
      <c r="CQ51" s="1228"/>
      <c r="CR51" s="1228"/>
      <c r="CS51" s="1228"/>
      <c r="CT51" s="1228"/>
      <c r="CU51" s="1228"/>
      <c r="CV51" s="1228">
        <v>15.3</v>
      </c>
      <c r="CW51" s="1228"/>
      <c r="CX51" s="1228"/>
      <c r="CY51" s="1228"/>
      <c r="CZ51" s="1228"/>
      <c r="DA51" s="1228"/>
      <c r="DB51" s="1228"/>
      <c r="DC51" s="1228"/>
    </row>
    <row r="52" spans="1:109" x14ac:dyDescent="0.15">
      <c r="B52" s="267"/>
      <c r="G52" s="1233"/>
      <c r="H52" s="1233"/>
      <c r="I52" s="1231"/>
      <c r="J52" s="1231"/>
      <c r="K52" s="1229"/>
      <c r="L52" s="1229"/>
      <c r="M52" s="1229"/>
      <c r="N52" s="1229"/>
      <c r="AM52" s="35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x14ac:dyDescent="0.15">
      <c r="A53" s="358"/>
      <c r="B53" s="267"/>
      <c r="G53" s="1233"/>
      <c r="H53" s="1233"/>
      <c r="I53" s="1223"/>
      <c r="J53" s="1223"/>
      <c r="K53" s="1229"/>
      <c r="L53" s="1229"/>
      <c r="M53" s="1229"/>
      <c r="N53" s="1229"/>
      <c r="AM53" s="359"/>
      <c r="AN53" s="1230"/>
      <c r="AO53" s="1230"/>
      <c r="AP53" s="1230"/>
      <c r="AQ53" s="1230"/>
      <c r="AR53" s="1230"/>
      <c r="AS53" s="1230"/>
      <c r="AT53" s="1230"/>
      <c r="AU53" s="1230"/>
      <c r="AV53" s="1230"/>
      <c r="AW53" s="1230"/>
      <c r="AX53" s="1230"/>
      <c r="AY53" s="1230"/>
      <c r="AZ53" s="1230"/>
      <c r="BA53" s="1230"/>
      <c r="BB53" s="1230" t="s">
        <v>610</v>
      </c>
      <c r="BC53" s="1230"/>
      <c r="BD53" s="1230"/>
      <c r="BE53" s="1230"/>
      <c r="BF53" s="1230"/>
      <c r="BG53" s="1230"/>
      <c r="BH53" s="1230"/>
      <c r="BI53" s="1230"/>
      <c r="BJ53" s="1230"/>
      <c r="BK53" s="1230"/>
      <c r="BL53" s="1230"/>
      <c r="BM53" s="1230"/>
      <c r="BN53" s="1230"/>
      <c r="BO53" s="1230"/>
      <c r="BP53" s="1228">
        <v>37.1</v>
      </c>
      <c r="BQ53" s="1228"/>
      <c r="BR53" s="1228"/>
      <c r="BS53" s="1228"/>
      <c r="BT53" s="1228"/>
      <c r="BU53" s="1228"/>
      <c r="BV53" s="1228"/>
      <c r="BW53" s="1228"/>
      <c r="BX53" s="1228">
        <v>38.6</v>
      </c>
      <c r="BY53" s="1228"/>
      <c r="BZ53" s="1228"/>
      <c r="CA53" s="1228"/>
      <c r="CB53" s="1228"/>
      <c r="CC53" s="1228"/>
      <c r="CD53" s="1228"/>
      <c r="CE53" s="1228"/>
      <c r="CF53" s="1228">
        <v>40.299999999999997</v>
      </c>
      <c r="CG53" s="1228"/>
      <c r="CH53" s="1228"/>
      <c r="CI53" s="1228"/>
      <c r="CJ53" s="1228"/>
      <c r="CK53" s="1228"/>
      <c r="CL53" s="1228"/>
      <c r="CM53" s="1228"/>
      <c r="CN53" s="1228">
        <v>41.9</v>
      </c>
      <c r="CO53" s="1228"/>
      <c r="CP53" s="1228"/>
      <c r="CQ53" s="1228"/>
      <c r="CR53" s="1228"/>
      <c r="CS53" s="1228"/>
      <c r="CT53" s="1228"/>
      <c r="CU53" s="1228"/>
      <c r="CV53" s="1228">
        <v>43.9</v>
      </c>
      <c r="CW53" s="1228"/>
      <c r="CX53" s="1228"/>
      <c r="CY53" s="1228"/>
      <c r="CZ53" s="1228"/>
      <c r="DA53" s="1228"/>
      <c r="DB53" s="1228"/>
      <c r="DC53" s="1228"/>
    </row>
    <row r="54" spans="1:109" x14ac:dyDescent="0.15">
      <c r="A54" s="358"/>
      <c r="B54" s="267"/>
      <c r="G54" s="1233"/>
      <c r="H54" s="1233"/>
      <c r="I54" s="1223"/>
      <c r="J54" s="1223"/>
      <c r="K54" s="1229"/>
      <c r="L54" s="1229"/>
      <c r="M54" s="1229"/>
      <c r="N54" s="1229"/>
      <c r="AM54" s="35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x14ac:dyDescent="0.15">
      <c r="A55" s="358"/>
      <c r="B55" s="267"/>
      <c r="G55" s="1223"/>
      <c r="H55" s="1223"/>
      <c r="I55" s="1223"/>
      <c r="J55" s="1223"/>
      <c r="K55" s="1229"/>
      <c r="L55" s="1229"/>
      <c r="M55" s="1229"/>
      <c r="N55" s="1229"/>
      <c r="AN55" s="1227" t="s">
        <v>611</v>
      </c>
      <c r="AO55" s="1227"/>
      <c r="AP55" s="1227"/>
      <c r="AQ55" s="1227"/>
      <c r="AR55" s="1227"/>
      <c r="AS55" s="1227"/>
      <c r="AT55" s="1227"/>
      <c r="AU55" s="1227"/>
      <c r="AV55" s="1227"/>
      <c r="AW55" s="1227"/>
      <c r="AX55" s="1227"/>
      <c r="AY55" s="1227"/>
      <c r="AZ55" s="1227"/>
      <c r="BA55" s="1227"/>
      <c r="BB55" s="1230" t="s">
        <v>609</v>
      </c>
      <c r="BC55" s="1230"/>
      <c r="BD55" s="1230"/>
      <c r="BE55" s="1230"/>
      <c r="BF55" s="1230"/>
      <c r="BG55" s="1230"/>
      <c r="BH55" s="1230"/>
      <c r="BI55" s="1230"/>
      <c r="BJ55" s="1230"/>
      <c r="BK55" s="1230"/>
      <c r="BL55" s="1230"/>
      <c r="BM55" s="1230"/>
      <c r="BN55" s="1230"/>
      <c r="BO55" s="1230"/>
      <c r="BP55" s="1228">
        <v>54.6</v>
      </c>
      <c r="BQ55" s="1228"/>
      <c r="BR55" s="1228"/>
      <c r="BS55" s="1228"/>
      <c r="BT55" s="1228"/>
      <c r="BU55" s="1228"/>
      <c r="BV55" s="1228"/>
      <c r="BW55" s="1228"/>
      <c r="BX55" s="1228">
        <v>53.2</v>
      </c>
      <c r="BY55" s="1228"/>
      <c r="BZ55" s="1228"/>
      <c r="CA55" s="1228"/>
      <c r="CB55" s="1228"/>
      <c r="CC55" s="1228"/>
      <c r="CD55" s="1228"/>
      <c r="CE55" s="1228"/>
      <c r="CF55" s="1228">
        <v>47.9</v>
      </c>
      <c r="CG55" s="1228"/>
      <c r="CH55" s="1228"/>
      <c r="CI55" s="1228"/>
      <c r="CJ55" s="1228"/>
      <c r="CK55" s="1228"/>
      <c r="CL55" s="1228"/>
      <c r="CM55" s="1228"/>
      <c r="CN55" s="1228">
        <v>49</v>
      </c>
      <c r="CO55" s="1228"/>
      <c r="CP55" s="1228"/>
      <c r="CQ55" s="1228"/>
      <c r="CR55" s="1228"/>
      <c r="CS55" s="1228"/>
      <c r="CT55" s="1228"/>
      <c r="CU55" s="1228"/>
      <c r="CV55" s="1228">
        <v>41.3</v>
      </c>
      <c r="CW55" s="1228"/>
      <c r="CX55" s="1228"/>
      <c r="CY55" s="1228"/>
      <c r="CZ55" s="1228"/>
      <c r="DA55" s="1228"/>
      <c r="DB55" s="1228"/>
      <c r="DC55" s="1228"/>
    </row>
    <row r="56" spans="1:109" x14ac:dyDescent="0.15">
      <c r="A56" s="358"/>
      <c r="B56" s="267"/>
      <c r="G56" s="1223"/>
      <c r="H56" s="1223"/>
      <c r="I56" s="1223"/>
      <c r="J56" s="1223"/>
      <c r="K56" s="1229"/>
      <c r="L56" s="1229"/>
      <c r="M56" s="1229"/>
      <c r="N56" s="1229"/>
      <c r="AN56" s="1227"/>
      <c r="AO56" s="1227"/>
      <c r="AP56" s="1227"/>
      <c r="AQ56" s="1227"/>
      <c r="AR56" s="1227"/>
      <c r="AS56" s="1227"/>
      <c r="AT56" s="1227"/>
      <c r="AU56" s="1227"/>
      <c r="AV56" s="1227"/>
      <c r="AW56" s="1227"/>
      <c r="AX56" s="1227"/>
      <c r="AY56" s="1227"/>
      <c r="AZ56" s="1227"/>
      <c r="BA56" s="1227"/>
      <c r="BB56" s="1230"/>
      <c r="BC56" s="1230"/>
      <c r="BD56" s="1230"/>
      <c r="BE56" s="1230"/>
      <c r="BF56" s="1230"/>
      <c r="BG56" s="1230"/>
      <c r="BH56" s="1230"/>
      <c r="BI56" s="1230"/>
      <c r="BJ56" s="1230"/>
      <c r="BK56" s="1230"/>
      <c r="BL56" s="1230"/>
      <c r="BM56" s="1230"/>
      <c r="BN56" s="1230"/>
      <c r="BO56" s="1230"/>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x14ac:dyDescent="0.15">
      <c r="B57" s="362"/>
      <c r="G57" s="1223"/>
      <c r="H57" s="1223"/>
      <c r="I57" s="1232"/>
      <c r="J57" s="1232"/>
      <c r="K57" s="1229"/>
      <c r="L57" s="1229"/>
      <c r="M57" s="1229"/>
      <c r="N57" s="1229"/>
      <c r="AM57" s="263"/>
      <c r="AN57" s="1227"/>
      <c r="AO57" s="1227"/>
      <c r="AP57" s="1227"/>
      <c r="AQ57" s="1227"/>
      <c r="AR57" s="1227"/>
      <c r="AS57" s="1227"/>
      <c r="AT57" s="1227"/>
      <c r="AU57" s="1227"/>
      <c r="AV57" s="1227"/>
      <c r="AW57" s="1227"/>
      <c r="AX57" s="1227"/>
      <c r="AY57" s="1227"/>
      <c r="AZ57" s="1227"/>
      <c r="BA57" s="1227"/>
      <c r="BB57" s="1230" t="s">
        <v>610</v>
      </c>
      <c r="BC57" s="1230"/>
      <c r="BD57" s="1230"/>
      <c r="BE57" s="1230"/>
      <c r="BF57" s="1230"/>
      <c r="BG57" s="1230"/>
      <c r="BH57" s="1230"/>
      <c r="BI57" s="1230"/>
      <c r="BJ57" s="1230"/>
      <c r="BK57" s="1230"/>
      <c r="BL57" s="1230"/>
      <c r="BM57" s="1230"/>
      <c r="BN57" s="1230"/>
      <c r="BO57" s="1230"/>
      <c r="BP57" s="1228">
        <v>58.3</v>
      </c>
      <c r="BQ57" s="1228"/>
      <c r="BR57" s="1228"/>
      <c r="BS57" s="1228"/>
      <c r="BT57" s="1228"/>
      <c r="BU57" s="1228"/>
      <c r="BV57" s="1228"/>
      <c r="BW57" s="1228"/>
      <c r="BX57" s="1228">
        <v>59.6</v>
      </c>
      <c r="BY57" s="1228"/>
      <c r="BZ57" s="1228"/>
      <c r="CA57" s="1228"/>
      <c r="CB57" s="1228"/>
      <c r="CC57" s="1228"/>
      <c r="CD57" s="1228"/>
      <c r="CE57" s="1228"/>
      <c r="CF57" s="1228">
        <v>60.8</v>
      </c>
      <c r="CG57" s="1228"/>
      <c r="CH57" s="1228"/>
      <c r="CI57" s="1228"/>
      <c r="CJ57" s="1228"/>
      <c r="CK57" s="1228"/>
      <c r="CL57" s="1228"/>
      <c r="CM57" s="1228"/>
      <c r="CN57" s="1228">
        <v>61</v>
      </c>
      <c r="CO57" s="1228"/>
      <c r="CP57" s="1228"/>
      <c r="CQ57" s="1228"/>
      <c r="CR57" s="1228"/>
      <c r="CS57" s="1228"/>
      <c r="CT57" s="1228"/>
      <c r="CU57" s="1228"/>
      <c r="CV57" s="1228">
        <v>63</v>
      </c>
      <c r="CW57" s="1228"/>
      <c r="CX57" s="1228"/>
      <c r="CY57" s="1228"/>
      <c r="CZ57" s="1228"/>
      <c r="DA57" s="1228"/>
      <c r="DB57" s="1228"/>
      <c r="DC57" s="1228"/>
      <c r="DD57" s="363"/>
      <c r="DE57" s="362"/>
    </row>
    <row r="58" spans="1:109" s="358" customFormat="1" x14ac:dyDescent="0.15">
      <c r="A58" s="263"/>
      <c r="B58" s="362"/>
      <c r="G58" s="1223"/>
      <c r="H58" s="1223"/>
      <c r="I58" s="1232"/>
      <c r="J58" s="1232"/>
      <c r="K58" s="1229"/>
      <c r="L58" s="1229"/>
      <c r="M58" s="1229"/>
      <c r="N58" s="1229"/>
      <c r="AM58" s="263"/>
      <c r="AN58" s="1227"/>
      <c r="AO58" s="1227"/>
      <c r="AP58" s="1227"/>
      <c r="AQ58" s="1227"/>
      <c r="AR58" s="1227"/>
      <c r="AS58" s="1227"/>
      <c r="AT58" s="1227"/>
      <c r="AU58" s="1227"/>
      <c r="AV58" s="1227"/>
      <c r="AW58" s="1227"/>
      <c r="AX58" s="1227"/>
      <c r="AY58" s="1227"/>
      <c r="AZ58" s="1227"/>
      <c r="BA58" s="1227"/>
      <c r="BB58" s="1230"/>
      <c r="BC58" s="1230"/>
      <c r="BD58" s="1230"/>
      <c r="BE58" s="1230"/>
      <c r="BF58" s="1230"/>
      <c r="BG58" s="1230"/>
      <c r="BH58" s="1230"/>
      <c r="BI58" s="1230"/>
      <c r="BJ58" s="1230"/>
      <c r="BK58" s="1230"/>
      <c r="BL58" s="1230"/>
      <c r="BM58" s="1230"/>
      <c r="BN58" s="1230"/>
      <c r="BO58" s="1230"/>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x14ac:dyDescent="0.15">
      <c r="A59" s="263"/>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x14ac:dyDescent="0.15">
      <c r="A60" s="263"/>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x14ac:dyDescent="0.15">
      <c r="A61" s="263"/>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x14ac:dyDescent="0.15">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63"/>
    </row>
    <row r="63" spans="1:109" ht="17.25" x14ac:dyDescent="0.15">
      <c r="B63" s="320" t="s">
        <v>612</v>
      </c>
    </row>
    <row r="64" spans="1:109" x14ac:dyDescent="0.15">
      <c r="B64" s="267"/>
      <c r="G64" s="357"/>
      <c r="I64" s="369"/>
      <c r="J64" s="369"/>
      <c r="K64" s="369"/>
      <c r="L64" s="369"/>
      <c r="M64" s="369"/>
      <c r="N64" s="370"/>
      <c r="AM64" s="357"/>
      <c r="AN64" s="357" t="s">
        <v>605</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x14ac:dyDescent="0.15">
      <c r="B65" s="267"/>
      <c r="AN65" s="1214" t="s">
        <v>606</v>
      </c>
      <c r="AO65" s="1215"/>
      <c r="AP65" s="1215"/>
      <c r="AQ65" s="1215"/>
      <c r="AR65" s="1215"/>
      <c r="AS65" s="1215"/>
      <c r="AT65" s="1215"/>
      <c r="AU65" s="1215"/>
      <c r="AV65" s="1215"/>
      <c r="AW65" s="1215"/>
      <c r="AX65" s="1215"/>
      <c r="AY65" s="1215"/>
      <c r="AZ65" s="1215"/>
      <c r="BA65" s="1215"/>
      <c r="BB65" s="1215"/>
      <c r="BC65" s="1215"/>
      <c r="BD65" s="1215"/>
      <c r="BE65" s="1215"/>
      <c r="BF65" s="1215"/>
      <c r="BG65" s="1215"/>
      <c r="BH65" s="1215"/>
      <c r="BI65" s="1215"/>
      <c r="BJ65" s="1215"/>
      <c r="BK65" s="1215"/>
      <c r="BL65" s="1215"/>
      <c r="BM65" s="1215"/>
      <c r="BN65" s="1215"/>
      <c r="BO65" s="1215"/>
      <c r="BP65" s="1215"/>
      <c r="BQ65" s="1215"/>
      <c r="BR65" s="1215"/>
      <c r="BS65" s="1215"/>
      <c r="BT65" s="1215"/>
      <c r="BU65" s="1215"/>
      <c r="BV65" s="1215"/>
      <c r="BW65" s="1215"/>
      <c r="BX65" s="1215"/>
      <c r="BY65" s="1215"/>
      <c r="BZ65" s="1215"/>
      <c r="CA65" s="1215"/>
      <c r="CB65" s="1215"/>
      <c r="CC65" s="1215"/>
      <c r="CD65" s="1215"/>
      <c r="CE65" s="1215"/>
      <c r="CF65" s="1215"/>
      <c r="CG65" s="1215"/>
      <c r="CH65" s="1215"/>
      <c r="CI65" s="1215"/>
      <c r="CJ65" s="1215"/>
      <c r="CK65" s="1215"/>
      <c r="CL65" s="1215"/>
      <c r="CM65" s="1215"/>
      <c r="CN65" s="1215"/>
      <c r="CO65" s="1215"/>
      <c r="CP65" s="1215"/>
      <c r="CQ65" s="1215"/>
      <c r="CR65" s="1215"/>
      <c r="CS65" s="1215"/>
      <c r="CT65" s="1215"/>
      <c r="CU65" s="1215"/>
      <c r="CV65" s="1215"/>
      <c r="CW65" s="1215"/>
      <c r="CX65" s="1215"/>
      <c r="CY65" s="1215"/>
      <c r="CZ65" s="1215"/>
      <c r="DA65" s="1215"/>
      <c r="DB65" s="1215"/>
      <c r="DC65" s="1216"/>
    </row>
    <row r="66" spans="2:107" x14ac:dyDescent="0.15">
      <c r="B66" s="267"/>
      <c r="AN66" s="1217"/>
      <c r="AO66" s="1218"/>
      <c r="AP66" s="1218"/>
      <c r="AQ66" s="1218"/>
      <c r="AR66" s="1218"/>
      <c r="AS66" s="1218"/>
      <c r="AT66" s="1218"/>
      <c r="AU66" s="1218"/>
      <c r="AV66" s="1218"/>
      <c r="AW66" s="1218"/>
      <c r="AX66" s="1218"/>
      <c r="AY66" s="1218"/>
      <c r="AZ66" s="1218"/>
      <c r="BA66" s="1218"/>
      <c r="BB66" s="1218"/>
      <c r="BC66" s="1218"/>
      <c r="BD66" s="1218"/>
      <c r="BE66" s="1218"/>
      <c r="BF66" s="1218"/>
      <c r="BG66" s="1218"/>
      <c r="BH66" s="1218"/>
      <c r="BI66" s="1218"/>
      <c r="BJ66" s="1218"/>
      <c r="BK66" s="1218"/>
      <c r="BL66" s="1218"/>
      <c r="BM66" s="1218"/>
      <c r="BN66" s="1218"/>
      <c r="BO66" s="1218"/>
      <c r="BP66" s="1218"/>
      <c r="BQ66" s="1218"/>
      <c r="BR66" s="1218"/>
      <c r="BS66" s="1218"/>
      <c r="BT66" s="1218"/>
      <c r="BU66" s="1218"/>
      <c r="BV66" s="1218"/>
      <c r="BW66" s="1218"/>
      <c r="BX66" s="1218"/>
      <c r="BY66" s="1218"/>
      <c r="BZ66" s="1218"/>
      <c r="CA66" s="1218"/>
      <c r="CB66" s="1218"/>
      <c r="CC66" s="1218"/>
      <c r="CD66" s="1218"/>
      <c r="CE66" s="1218"/>
      <c r="CF66" s="1218"/>
      <c r="CG66" s="1218"/>
      <c r="CH66" s="1218"/>
      <c r="CI66" s="1218"/>
      <c r="CJ66" s="1218"/>
      <c r="CK66" s="1218"/>
      <c r="CL66" s="1218"/>
      <c r="CM66" s="1218"/>
      <c r="CN66" s="1218"/>
      <c r="CO66" s="1218"/>
      <c r="CP66" s="1218"/>
      <c r="CQ66" s="1218"/>
      <c r="CR66" s="1218"/>
      <c r="CS66" s="1218"/>
      <c r="CT66" s="1218"/>
      <c r="CU66" s="1218"/>
      <c r="CV66" s="1218"/>
      <c r="CW66" s="1218"/>
      <c r="CX66" s="1218"/>
      <c r="CY66" s="1218"/>
      <c r="CZ66" s="1218"/>
      <c r="DA66" s="1218"/>
      <c r="DB66" s="1218"/>
      <c r="DC66" s="1219"/>
    </row>
    <row r="67" spans="2:107" x14ac:dyDescent="0.15">
      <c r="B67" s="267"/>
      <c r="AN67" s="1217"/>
      <c r="AO67" s="1218"/>
      <c r="AP67" s="1218"/>
      <c r="AQ67" s="1218"/>
      <c r="AR67" s="1218"/>
      <c r="AS67" s="1218"/>
      <c r="AT67" s="1218"/>
      <c r="AU67" s="1218"/>
      <c r="AV67" s="1218"/>
      <c r="AW67" s="1218"/>
      <c r="AX67" s="1218"/>
      <c r="AY67" s="1218"/>
      <c r="AZ67" s="1218"/>
      <c r="BA67" s="1218"/>
      <c r="BB67" s="1218"/>
      <c r="BC67" s="1218"/>
      <c r="BD67" s="1218"/>
      <c r="BE67" s="1218"/>
      <c r="BF67" s="1218"/>
      <c r="BG67" s="1218"/>
      <c r="BH67" s="1218"/>
      <c r="BI67" s="1218"/>
      <c r="BJ67" s="1218"/>
      <c r="BK67" s="1218"/>
      <c r="BL67" s="1218"/>
      <c r="BM67" s="1218"/>
      <c r="BN67" s="1218"/>
      <c r="BO67" s="1218"/>
      <c r="BP67" s="1218"/>
      <c r="BQ67" s="1218"/>
      <c r="BR67" s="1218"/>
      <c r="BS67" s="1218"/>
      <c r="BT67" s="1218"/>
      <c r="BU67" s="1218"/>
      <c r="BV67" s="1218"/>
      <c r="BW67" s="1218"/>
      <c r="BX67" s="1218"/>
      <c r="BY67" s="1218"/>
      <c r="BZ67" s="1218"/>
      <c r="CA67" s="1218"/>
      <c r="CB67" s="1218"/>
      <c r="CC67" s="1218"/>
      <c r="CD67" s="1218"/>
      <c r="CE67" s="1218"/>
      <c r="CF67" s="1218"/>
      <c r="CG67" s="1218"/>
      <c r="CH67" s="1218"/>
      <c r="CI67" s="1218"/>
      <c r="CJ67" s="1218"/>
      <c r="CK67" s="1218"/>
      <c r="CL67" s="1218"/>
      <c r="CM67" s="1218"/>
      <c r="CN67" s="1218"/>
      <c r="CO67" s="1218"/>
      <c r="CP67" s="1218"/>
      <c r="CQ67" s="1218"/>
      <c r="CR67" s="1218"/>
      <c r="CS67" s="1218"/>
      <c r="CT67" s="1218"/>
      <c r="CU67" s="1218"/>
      <c r="CV67" s="1218"/>
      <c r="CW67" s="1218"/>
      <c r="CX67" s="1218"/>
      <c r="CY67" s="1218"/>
      <c r="CZ67" s="1218"/>
      <c r="DA67" s="1218"/>
      <c r="DB67" s="1218"/>
      <c r="DC67" s="1219"/>
    </row>
    <row r="68" spans="2:107" x14ac:dyDescent="0.15">
      <c r="B68" s="267"/>
      <c r="AN68" s="1217"/>
      <c r="AO68" s="1218"/>
      <c r="AP68" s="1218"/>
      <c r="AQ68" s="1218"/>
      <c r="AR68" s="1218"/>
      <c r="AS68" s="1218"/>
      <c r="AT68" s="1218"/>
      <c r="AU68" s="1218"/>
      <c r="AV68" s="1218"/>
      <c r="AW68" s="1218"/>
      <c r="AX68" s="1218"/>
      <c r="AY68" s="1218"/>
      <c r="AZ68" s="1218"/>
      <c r="BA68" s="1218"/>
      <c r="BB68" s="1218"/>
      <c r="BC68" s="1218"/>
      <c r="BD68" s="1218"/>
      <c r="BE68" s="1218"/>
      <c r="BF68" s="1218"/>
      <c r="BG68" s="1218"/>
      <c r="BH68" s="1218"/>
      <c r="BI68" s="1218"/>
      <c r="BJ68" s="1218"/>
      <c r="BK68" s="1218"/>
      <c r="BL68" s="1218"/>
      <c r="BM68" s="1218"/>
      <c r="BN68" s="1218"/>
      <c r="BO68" s="1218"/>
      <c r="BP68" s="1218"/>
      <c r="BQ68" s="1218"/>
      <c r="BR68" s="1218"/>
      <c r="BS68" s="1218"/>
      <c r="BT68" s="1218"/>
      <c r="BU68" s="1218"/>
      <c r="BV68" s="1218"/>
      <c r="BW68" s="1218"/>
      <c r="BX68" s="1218"/>
      <c r="BY68" s="1218"/>
      <c r="BZ68" s="1218"/>
      <c r="CA68" s="1218"/>
      <c r="CB68" s="1218"/>
      <c r="CC68" s="1218"/>
      <c r="CD68" s="1218"/>
      <c r="CE68" s="1218"/>
      <c r="CF68" s="1218"/>
      <c r="CG68" s="1218"/>
      <c r="CH68" s="1218"/>
      <c r="CI68" s="1218"/>
      <c r="CJ68" s="1218"/>
      <c r="CK68" s="1218"/>
      <c r="CL68" s="1218"/>
      <c r="CM68" s="1218"/>
      <c r="CN68" s="1218"/>
      <c r="CO68" s="1218"/>
      <c r="CP68" s="1218"/>
      <c r="CQ68" s="1218"/>
      <c r="CR68" s="1218"/>
      <c r="CS68" s="1218"/>
      <c r="CT68" s="1218"/>
      <c r="CU68" s="1218"/>
      <c r="CV68" s="1218"/>
      <c r="CW68" s="1218"/>
      <c r="CX68" s="1218"/>
      <c r="CY68" s="1218"/>
      <c r="CZ68" s="1218"/>
      <c r="DA68" s="1218"/>
      <c r="DB68" s="1218"/>
      <c r="DC68" s="1219"/>
    </row>
    <row r="69" spans="2:107" x14ac:dyDescent="0.15">
      <c r="B69" s="267"/>
      <c r="AN69" s="1220"/>
      <c r="AO69" s="1221"/>
      <c r="AP69" s="1221"/>
      <c r="AQ69" s="1221"/>
      <c r="AR69" s="1221"/>
      <c r="AS69" s="1221"/>
      <c r="AT69" s="1221"/>
      <c r="AU69" s="1221"/>
      <c r="AV69" s="1221"/>
      <c r="AW69" s="1221"/>
      <c r="AX69" s="1221"/>
      <c r="AY69" s="1221"/>
      <c r="AZ69" s="1221"/>
      <c r="BA69" s="1221"/>
      <c r="BB69" s="1221"/>
      <c r="BC69" s="1221"/>
      <c r="BD69" s="1221"/>
      <c r="BE69" s="1221"/>
      <c r="BF69" s="1221"/>
      <c r="BG69" s="1221"/>
      <c r="BH69" s="1221"/>
      <c r="BI69" s="1221"/>
      <c r="BJ69" s="1221"/>
      <c r="BK69" s="1221"/>
      <c r="BL69" s="1221"/>
      <c r="BM69" s="1221"/>
      <c r="BN69" s="1221"/>
      <c r="BO69" s="1221"/>
      <c r="BP69" s="1221"/>
      <c r="BQ69" s="1221"/>
      <c r="BR69" s="1221"/>
      <c r="BS69" s="1221"/>
      <c r="BT69" s="1221"/>
      <c r="BU69" s="1221"/>
      <c r="BV69" s="1221"/>
      <c r="BW69" s="1221"/>
      <c r="BX69" s="1221"/>
      <c r="BY69" s="1221"/>
      <c r="BZ69" s="1221"/>
      <c r="CA69" s="1221"/>
      <c r="CB69" s="1221"/>
      <c r="CC69" s="1221"/>
      <c r="CD69" s="1221"/>
      <c r="CE69" s="1221"/>
      <c r="CF69" s="1221"/>
      <c r="CG69" s="1221"/>
      <c r="CH69" s="1221"/>
      <c r="CI69" s="1221"/>
      <c r="CJ69" s="1221"/>
      <c r="CK69" s="1221"/>
      <c r="CL69" s="1221"/>
      <c r="CM69" s="1221"/>
      <c r="CN69" s="1221"/>
      <c r="CO69" s="1221"/>
      <c r="CP69" s="1221"/>
      <c r="CQ69" s="1221"/>
      <c r="CR69" s="1221"/>
      <c r="CS69" s="1221"/>
      <c r="CT69" s="1221"/>
      <c r="CU69" s="1221"/>
      <c r="CV69" s="1221"/>
      <c r="CW69" s="1221"/>
      <c r="CX69" s="1221"/>
      <c r="CY69" s="1221"/>
      <c r="CZ69" s="1221"/>
      <c r="DA69" s="1221"/>
      <c r="DB69" s="1221"/>
      <c r="DC69" s="1222"/>
    </row>
    <row r="70" spans="2:107" x14ac:dyDescent="0.15">
      <c r="B70" s="267"/>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x14ac:dyDescent="0.15">
      <c r="B71" s="267"/>
      <c r="G71" s="374"/>
      <c r="I71" s="375"/>
      <c r="J71" s="372"/>
      <c r="K71" s="372"/>
      <c r="L71" s="373"/>
      <c r="M71" s="372"/>
      <c r="N71" s="373"/>
      <c r="AM71" s="374"/>
      <c r="AN71" s="263" t="s">
        <v>607</v>
      </c>
    </row>
    <row r="72" spans="2:107" x14ac:dyDescent="0.15">
      <c r="B72" s="267"/>
      <c r="G72" s="1223"/>
      <c r="H72" s="1223"/>
      <c r="I72" s="1223"/>
      <c r="J72" s="1223"/>
      <c r="K72" s="360"/>
      <c r="L72" s="360"/>
      <c r="M72" s="361"/>
      <c r="N72" s="361"/>
      <c r="AN72" s="1224"/>
      <c r="AO72" s="1225"/>
      <c r="AP72" s="1225"/>
      <c r="AQ72" s="1225"/>
      <c r="AR72" s="1225"/>
      <c r="AS72" s="1225"/>
      <c r="AT72" s="1225"/>
      <c r="AU72" s="1225"/>
      <c r="AV72" s="1225"/>
      <c r="AW72" s="1225"/>
      <c r="AX72" s="1225"/>
      <c r="AY72" s="1225"/>
      <c r="AZ72" s="1225"/>
      <c r="BA72" s="1225"/>
      <c r="BB72" s="1225"/>
      <c r="BC72" s="1225"/>
      <c r="BD72" s="1225"/>
      <c r="BE72" s="1225"/>
      <c r="BF72" s="1225"/>
      <c r="BG72" s="1225"/>
      <c r="BH72" s="1225"/>
      <c r="BI72" s="1225"/>
      <c r="BJ72" s="1225"/>
      <c r="BK72" s="1225"/>
      <c r="BL72" s="1225"/>
      <c r="BM72" s="1225"/>
      <c r="BN72" s="1225"/>
      <c r="BO72" s="1226"/>
      <c r="BP72" s="1227" t="s">
        <v>560</v>
      </c>
      <c r="BQ72" s="1227"/>
      <c r="BR72" s="1227"/>
      <c r="BS72" s="1227"/>
      <c r="BT72" s="1227"/>
      <c r="BU72" s="1227"/>
      <c r="BV72" s="1227"/>
      <c r="BW72" s="1227"/>
      <c r="BX72" s="1227" t="s">
        <v>561</v>
      </c>
      <c r="BY72" s="1227"/>
      <c r="BZ72" s="1227"/>
      <c r="CA72" s="1227"/>
      <c r="CB72" s="1227"/>
      <c r="CC72" s="1227"/>
      <c r="CD72" s="1227"/>
      <c r="CE72" s="1227"/>
      <c r="CF72" s="1227" t="s">
        <v>562</v>
      </c>
      <c r="CG72" s="1227"/>
      <c r="CH72" s="1227"/>
      <c r="CI72" s="1227"/>
      <c r="CJ72" s="1227"/>
      <c r="CK72" s="1227"/>
      <c r="CL72" s="1227"/>
      <c r="CM72" s="1227"/>
      <c r="CN72" s="1227" t="s">
        <v>563</v>
      </c>
      <c r="CO72" s="1227"/>
      <c r="CP72" s="1227"/>
      <c r="CQ72" s="1227"/>
      <c r="CR72" s="1227"/>
      <c r="CS72" s="1227"/>
      <c r="CT72" s="1227"/>
      <c r="CU72" s="1227"/>
      <c r="CV72" s="1227" t="s">
        <v>564</v>
      </c>
      <c r="CW72" s="1227"/>
      <c r="CX72" s="1227"/>
      <c r="CY72" s="1227"/>
      <c r="CZ72" s="1227"/>
      <c r="DA72" s="1227"/>
      <c r="DB72" s="1227"/>
      <c r="DC72" s="1227"/>
    </row>
    <row r="73" spans="2:107" x14ac:dyDescent="0.15">
      <c r="B73" s="267"/>
      <c r="G73" s="1233"/>
      <c r="H73" s="1233"/>
      <c r="I73" s="1233"/>
      <c r="J73" s="1233"/>
      <c r="K73" s="1234"/>
      <c r="L73" s="1234"/>
      <c r="M73" s="1234"/>
      <c r="N73" s="1234"/>
      <c r="AM73" s="359"/>
      <c r="AN73" s="1230" t="s">
        <v>608</v>
      </c>
      <c r="AO73" s="1230"/>
      <c r="AP73" s="1230"/>
      <c r="AQ73" s="1230"/>
      <c r="AR73" s="1230"/>
      <c r="AS73" s="1230"/>
      <c r="AT73" s="1230"/>
      <c r="AU73" s="1230"/>
      <c r="AV73" s="1230"/>
      <c r="AW73" s="1230"/>
      <c r="AX73" s="1230"/>
      <c r="AY73" s="1230"/>
      <c r="AZ73" s="1230"/>
      <c r="BA73" s="1230"/>
      <c r="BB73" s="1230" t="s">
        <v>609</v>
      </c>
      <c r="BC73" s="1230"/>
      <c r="BD73" s="1230"/>
      <c r="BE73" s="1230"/>
      <c r="BF73" s="1230"/>
      <c r="BG73" s="1230"/>
      <c r="BH73" s="1230"/>
      <c r="BI73" s="1230"/>
      <c r="BJ73" s="1230"/>
      <c r="BK73" s="1230"/>
      <c r="BL73" s="1230"/>
      <c r="BM73" s="1230"/>
      <c r="BN73" s="1230"/>
      <c r="BO73" s="1230"/>
      <c r="BP73" s="1228">
        <v>44.7</v>
      </c>
      <c r="BQ73" s="1228"/>
      <c r="BR73" s="1228"/>
      <c r="BS73" s="1228"/>
      <c r="BT73" s="1228"/>
      <c r="BU73" s="1228"/>
      <c r="BV73" s="1228"/>
      <c r="BW73" s="1228"/>
      <c r="BX73" s="1228">
        <v>34.1</v>
      </c>
      <c r="BY73" s="1228"/>
      <c r="BZ73" s="1228"/>
      <c r="CA73" s="1228"/>
      <c r="CB73" s="1228"/>
      <c r="CC73" s="1228"/>
      <c r="CD73" s="1228"/>
      <c r="CE73" s="1228"/>
      <c r="CF73" s="1228">
        <v>23.4</v>
      </c>
      <c r="CG73" s="1228"/>
      <c r="CH73" s="1228"/>
      <c r="CI73" s="1228"/>
      <c r="CJ73" s="1228"/>
      <c r="CK73" s="1228"/>
      <c r="CL73" s="1228"/>
      <c r="CM73" s="1228"/>
      <c r="CN73" s="1228">
        <v>18.899999999999999</v>
      </c>
      <c r="CO73" s="1228"/>
      <c r="CP73" s="1228"/>
      <c r="CQ73" s="1228"/>
      <c r="CR73" s="1228"/>
      <c r="CS73" s="1228"/>
      <c r="CT73" s="1228"/>
      <c r="CU73" s="1228"/>
      <c r="CV73" s="1228">
        <v>15.3</v>
      </c>
      <c r="CW73" s="1228"/>
      <c r="CX73" s="1228"/>
      <c r="CY73" s="1228"/>
      <c r="CZ73" s="1228"/>
      <c r="DA73" s="1228"/>
      <c r="DB73" s="1228"/>
      <c r="DC73" s="1228"/>
    </row>
    <row r="74" spans="2:107" x14ac:dyDescent="0.15">
      <c r="B74" s="267"/>
      <c r="G74" s="1233"/>
      <c r="H74" s="1233"/>
      <c r="I74" s="1233"/>
      <c r="J74" s="1233"/>
      <c r="K74" s="1234"/>
      <c r="L74" s="1234"/>
      <c r="M74" s="1234"/>
      <c r="N74" s="1234"/>
      <c r="AM74" s="35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x14ac:dyDescent="0.15">
      <c r="B75" s="267"/>
      <c r="G75" s="1233"/>
      <c r="H75" s="1233"/>
      <c r="I75" s="1223"/>
      <c r="J75" s="1223"/>
      <c r="K75" s="1229"/>
      <c r="L75" s="1229"/>
      <c r="M75" s="1229"/>
      <c r="N75" s="1229"/>
      <c r="AM75" s="359"/>
      <c r="AN75" s="1230"/>
      <c r="AO75" s="1230"/>
      <c r="AP75" s="1230"/>
      <c r="AQ75" s="1230"/>
      <c r="AR75" s="1230"/>
      <c r="AS75" s="1230"/>
      <c r="AT75" s="1230"/>
      <c r="AU75" s="1230"/>
      <c r="AV75" s="1230"/>
      <c r="AW75" s="1230"/>
      <c r="AX75" s="1230"/>
      <c r="AY75" s="1230"/>
      <c r="AZ75" s="1230"/>
      <c r="BA75" s="1230"/>
      <c r="BB75" s="1230" t="s">
        <v>613</v>
      </c>
      <c r="BC75" s="1230"/>
      <c r="BD75" s="1230"/>
      <c r="BE75" s="1230"/>
      <c r="BF75" s="1230"/>
      <c r="BG75" s="1230"/>
      <c r="BH75" s="1230"/>
      <c r="BI75" s="1230"/>
      <c r="BJ75" s="1230"/>
      <c r="BK75" s="1230"/>
      <c r="BL75" s="1230"/>
      <c r="BM75" s="1230"/>
      <c r="BN75" s="1230"/>
      <c r="BO75" s="1230"/>
      <c r="BP75" s="1228">
        <v>9.6999999999999993</v>
      </c>
      <c r="BQ75" s="1228"/>
      <c r="BR75" s="1228"/>
      <c r="BS75" s="1228"/>
      <c r="BT75" s="1228"/>
      <c r="BU75" s="1228"/>
      <c r="BV75" s="1228"/>
      <c r="BW75" s="1228"/>
      <c r="BX75" s="1228">
        <v>9.9</v>
      </c>
      <c r="BY75" s="1228"/>
      <c r="BZ75" s="1228"/>
      <c r="CA75" s="1228"/>
      <c r="CB75" s="1228"/>
      <c r="CC75" s="1228"/>
      <c r="CD75" s="1228"/>
      <c r="CE75" s="1228"/>
      <c r="CF75" s="1228">
        <v>10.199999999999999</v>
      </c>
      <c r="CG75" s="1228"/>
      <c r="CH75" s="1228"/>
      <c r="CI75" s="1228"/>
      <c r="CJ75" s="1228"/>
      <c r="CK75" s="1228"/>
      <c r="CL75" s="1228"/>
      <c r="CM75" s="1228"/>
      <c r="CN75" s="1228">
        <v>10.4</v>
      </c>
      <c r="CO75" s="1228"/>
      <c r="CP75" s="1228"/>
      <c r="CQ75" s="1228"/>
      <c r="CR75" s="1228"/>
      <c r="CS75" s="1228"/>
      <c r="CT75" s="1228"/>
      <c r="CU75" s="1228"/>
      <c r="CV75" s="1228">
        <v>10</v>
      </c>
      <c r="CW75" s="1228"/>
      <c r="CX75" s="1228"/>
      <c r="CY75" s="1228"/>
      <c r="CZ75" s="1228"/>
      <c r="DA75" s="1228"/>
      <c r="DB75" s="1228"/>
      <c r="DC75" s="1228"/>
    </row>
    <row r="76" spans="2:107" x14ac:dyDescent="0.15">
      <c r="B76" s="267"/>
      <c r="G76" s="1233"/>
      <c r="H76" s="1233"/>
      <c r="I76" s="1223"/>
      <c r="J76" s="1223"/>
      <c r="K76" s="1229"/>
      <c r="L76" s="1229"/>
      <c r="M76" s="1229"/>
      <c r="N76" s="1229"/>
      <c r="AM76" s="35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x14ac:dyDescent="0.15">
      <c r="B77" s="267"/>
      <c r="G77" s="1223"/>
      <c r="H77" s="1223"/>
      <c r="I77" s="1223"/>
      <c r="J77" s="1223"/>
      <c r="K77" s="1234"/>
      <c r="L77" s="1234"/>
      <c r="M77" s="1234"/>
      <c r="N77" s="1234"/>
      <c r="AN77" s="1227" t="s">
        <v>611</v>
      </c>
      <c r="AO77" s="1227"/>
      <c r="AP77" s="1227"/>
      <c r="AQ77" s="1227"/>
      <c r="AR77" s="1227"/>
      <c r="AS77" s="1227"/>
      <c r="AT77" s="1227"/>
      <c r="AU77" s="1227"/>
      <c r="AV77" s="1227"/>
      <c r="AW77" s="1227"/>
      <c r="AX77" s="1227"/>
      <c r="AY77" s="1227"/>
      <c r="AZ77" s="1227"/>
      <c r="BA77" s="1227"/>
      <c r="BB77" s="1230" t="s">
        <v>609</v>
      </c>
      <c r="BC77" s="1230"/>
      <c r="BD77" s="1230"/>
      <c r="BE77" s="1230"/>
      <c r="BF77" s="1230"/>
      <c r="BG77" s="1230"/>
      <c r="BH77" s="1230"/>
      <c r="BI77" s="1230"/>
      <c r="BJ77" s="1230"/>
      <c r="BK77" s="1230"/>
      <c r="BL77" s="1230"/>
      <c r="BM77" s="1230"/>
      <c r="BN77" s="1230"/>
      <c r="BO77" s="1230"/>
      <c r="BP77" s="1228">
        <v>54.6</v>
      </c>
      <c r="BQ77" s="1228"/>
      <c r="BR77" s="1228"/>
      <c r="BS77" s="1228"/>
      <c r="BT77" s="1228"/>
      <c r="BU77" s="1228"/>
      <c r="BV77" s="1228"/>
      <c r="BW77" s="1228"/>
      <c r="BX77" s="1228">
        <v>53.2</v>
      </c>
      <c r="BY77" s="1228"/>
      <c r="BZ77" s="1228"/>
      <c r="CA77" s="1228"/>
      <c r="CB77" s="1228"/>
      <c r="CC77" s="1228"/>
      <c r="CD77" s="1228"/>
      <c r="CE77" s="1228"/>
      <c r="CF77" s="1228">
        <v>47.9</v>
      </c>
      <c r="CG77" s="1228"/>
      <c r="CH77" s="1228"/>
      <c r="CI77" s="1228"/>
      <c r="CJ77" s="1228"/>
      <c r="CK77" s="1228"/>
      <c r="CL77" s="1228"/>
      <c r="CM77" s="1228"/>
      <c r="CN77" s="1228">
        <v>49</v>
      </c>
      <c r="CO77" s="1228"/>
      <c r="CP77" s="1228"/>
      <c r="CQ77" s="1228"/>
      <c r="CR77" s="1228"/>
      <c r="CS77" s="1228"/>
      <c r="CT77" s="1228"/>
      <c r="CU77" s="1228"/>
      <c r="CV77" s="1228">
        <v>41.3</v>
      </c>
      <c r="CW77" s="1228"/>
      <c r="CX77" s="1228"/>
      <c r="CY77" s="1228"/>
      <c r="CZ77" s="1228"/>
      <c r="DA77" s="1228"/>
      <c r="DB77" s="1228"/>
      <c r="DC77" s="1228"/>
    </row>
    <row r="78" spans="2:107" x14ac:dyDescent="0.15">
      <c r="B78" s="267"/>
      <c r="G78" s="1223"/>
      <c r="H78" s="1223"/>
      <c r="I78" s="1223"/>
      <c r="J78" s="1223"/>
      <c r="K78" s="1234"/>
      <c r="L78" s="1234"/>
      <c r="M78" s="1234"/>
      <c r="N78" s="1234"/>
      <c r="AN78" s="1227"/>
      <c r="AO78" s="1227"/>
      <c r="AP78" s="1227"/>
      <c r="AQ78" s="1227"/>
      <c r="AR78" s="1227"/>
      <c r="AS78" s="1227"/>
      <c r="AT78" s="1227"/>
      <c r="AU78" s="1227"/>
      <c r="AV78" s="1227"/>
      <c r="AW78" s="1227"/>
      <c r="AX78" s="1227"/>
      <c r="AY78" s="1227"/>
      <c r="AZ78" s="1227"/>
      <c r="BA78" s="1227"/>
      <c r="BB78" s="1230"/>
      <c r="BC78" s="1230"/>
      <c r="BD78" s="1230"/>
      <c r="BE78" s="1230"/>
      <c r="BF78" s="1230"/>
      <c r="BG78" s="1230"/>
      <c r="BH78" s="1230"/>
      <c r="BI78" s="1230"/>
      <c r="BJ78" s="1230"/>
      <c r="BK78" s="1230"/>
      <c r="BL78" s="1230"/>
      <c r="BM78" s="1230"/>
      <c r="BN78" s="1230"/>
      <c r="BO78" s="1230"/>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x14ac:dyDescent="0.15">
      <c r="B79" s="267"/>
      <c r="G79" s="1223"/>
      <c r="H79" s="1223"/>
      <c r="I79" s="1232"/>
      <c r="J79" s="1232"/>
      <c r="K79" s="1235"/>
      <c r="L79" s="1235"/>
      <c r="M79" s="1235"/>
      <c r="N79" s="1235"/>
      <c r="AN79" s="1227"/>
      <c r="AO79" s="1227"/>
      <c r="AP79" s="1227"/>
      <c r="AQ79" s="1227"/>
      <c r="AR79" s="1227"/>
      <c r="AS79" s="1227"/>
      <c r="AT79" s="1227"/>
      <c r="AU79" s="1227"/>
      <c r="AV79" s="1227"/>
      <c r="AW79" s="1227"/>
      <c r="AX79" s="1227"/>
      <c r="AY79" s="1227"/>
      <c r="AZ79" s="1227"/>
      <c r="BA79" s="1227"/>
      <c r="BB79" s="1230" t="s">
        <v>613</v>
      </c>
      <c r="BC79" s="1230"/>
      <c r="BD79" s="1230"/>
      <c r="BE79" s="1230"/>
      <c r="BF79" s="1230"/>
      <c r="BG79" s="1230"/>
      <c r="BH79" s="1230"/>
      <c r="BI79" s="1230"/>
      <c r="BJ79" s="1230"/>
      <c r="BK79" s="1230"/>
      <c r="BL79" s="1230"/>
      <c r="BM79" s="1230"/>
      <c r="BN79" s="1230"/>
      <c r="BO79" s="1230"/>
      <c r="BP79" s="1228">
        <v>10</v>
      </c>
      <c r="BQ79" s="1228"/>
      <c r="BR79" s="1228"/>
      <c r="BS79" s="1228"/>
      <c r="BT79" s="1228"/>
      <c r="BU79" s="1228"/>
      <c r="BV79" s="1228"/>
      <c r="BW79" s="1228"/>
      <c r="BX79" s="1228">
        <v>9.8000000000000007</v>
      </c>
      <c r="BY79" s="1228"/>
      <c r="BZ79" s="1228"/>
      <c r="CA79" s="1228"/>
      <c r="CB79" s="1228"/>
      <c r="CC79" s="1228"/>
      <c r="CD79" s="1228"/>
      <c r="CE79" s="1228"/>
      <c r="CF79" s="1228">
        <v>9.6</v>
      </c>
      <c r="CG79" s="1228"/>
      <c r="CH79" s="1228"/>
      <c r="CI79" s="1228"/>
      <c r="CJ79" s="1228"/>
      <c r="CK79" s="1228"/>
      <c r="CL79" s="1228"/>
      <c r="CM79" s="1228"/>
      <c r="CN79" s="1228">
        <v>9.5</v>
      </c>
      <c r="CO79" s="1228"/>
      <c r="CP79" s="1228"/>
      <c r="CQ79" s="1228"/>
      <c r="CR79" s="1228"/>
      <c r="CS79" s="1228"/>
      <c r="CT79" s="1228"/>
      <c r="CU79" s="1228"/>
      <c r="CV79" s="1228">
        <v>9.1999999999999993</v>
      </c>
      <c r="CW79" s="1228"/>
      <c r="CX79" s="1228"/>
      <c r="CY79" s="1228"/>
      <c r="CZ79" s="1228"/>
      <c r="DA79" s="1228"/>
      <c r="DB79" s="1228"/>
      <c r="DC79" s="1228"/>
    </row>
    <row r="80" spans="2:107" x14ac:dyDescent="0.15">
      <c r="B80" s="267"/>
      <c r="G80" s="1223"/>
      <c r="H80" s="1223"/>
      <c r="I80" s="1232"/>
      <c r="J80" s="1232"/>
      <c r="K80" s="1235"/>
      <c r="L80" s="1235"/>
      <c r="M80" s="1235"/>
      <c r="N80" s="1235"/>
      <c r="AN80" s="1227"/>
      <c r="AO80" s="1227"/>
      <c r="AP80" s="1227"/>
      <c r="AQ80" s="1227"/>
      <c r="AR80" s="1227"/>
      <c r="AS80" s="1227"/>
      <c r="AT80" s="1227"/>
      <c r="AU80" s="1227"/>
      <c r="AV80" s="1227"/>
      <c r="AW80" s="1227"/>
      <c r="AX80" s="1227"/>
      <c r="AY80" s="1227"/>
      <c r="AZ80" s="1227"/>
      <c r="BA80" s="1227"/>
      <c r="BB80" s="1230"/>
      <c r="BC80" s="1230"/>
      <c r="BD80" s="1230"/>
      <c r="BE80" s="1230"/>
      <c r="BF80" s="1230"/>
      <c r="BG80" s="1230"/>
      <c r="BH80" s="1230"/>
      <c r="BI80" s="1230"/>
      <c r="BJ80" s="1230"/>
      <c r="BK80" s="1230"/>
      <c r="BL80" s="1230"/>
      <c r="BM80" s="1230"/>
      <c r="BN80" s="1230"/>
      <c r="BO80" s="1230"/>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x14ac:dyDescent="0.15">
      <c r="B81" s="267"/>
    </row>
    <row r="82" spans="2:109" ht="17.25" x14ac:dyDescent="0.15">
      <c r="B82" s="267"/>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x14ac:dyDescent="0.15">
      <c r="B83" s="348"/>
      <c r="C83" s="319"/>
      <c r="D83" s="319"/>
      <c r="E83" s="319"/>
      <c r="F83" s="319"/>
      <c r="G83" s="319"/>
      <c r="H83" s="319"/>
      <c r="I83" s="319"/>
      <c r="J83" s="319"/>
      <c r="K83" s="319"/>
      <c r="L83" s="319"/>
      <c r="M83" s="319"/>
      <c r="N83" s="319"/>
      <c r="O83" s="319"/>
      <c r="P83" s="319"/>
      <c r="Q83" s="319"/>
      <c r="R83" s="319"/>
      <c r="S83" s="319"/>
      <c r="T83" s="319"/>
      <c r="U83" s="319"/>
      <c r="V83" s="319"/>
      <c r="W83" s="319"/>
      <c r="X83" s="319"/>
      <c r="Y83" s="319"/>
      <c r="Z83" s="319"/>
      <c r="AA83" s="319"/>
      <c r="AB83" s="319"/>
      <c r="AC83" s="319"/>
      <c r="AD83" s="319"/>
      <c r="AE83" s="319"/>
      <c r="AF83" s="319"/>
      <c r="AG83" s="319"/>
      <c r="AH83" s="319"/>
      <c r="AI83" s="319"/>
      <c r="AJ83" s="319"/>
      <c r="AK83" s="319"/>
      <c r="AL83" s="319"/>
      <c r="AM83" s="319"/>
      <c r="AN83" s="319"/>
      <c r="AO83" s="319"/>
      <c r="AP83" s="319"/>
      <c r="AQ83" s="319"/>
      <c r="AR83" s="319"/>
      <c r="AS83" s="319"/>
      <c r="AT83" s="319"/>
      <c r="AU83" s="319"/>
      <c r="AV83" s="319"/>
      <c r="AW83" s="319"/>
      <c r="AX83" s="319"/>
      <c r="AY83" s="319"/>
      <c r="AZ83" s="319"/>
      <c r="BA83" s="319"/>
      <c r="BB83" s="319"/>
      <c r="BC83" s="319"/>
      <c r="BD83" s="319"/>
      <c r="BE83" s="319"/>
      <c r="BF83" s="319"/>
      <c r="BG83" s="319"/>
      <c r="BH83" s="319"/>
      <c r="BI83" s="319"/>
      <c r="BJ83" s="319"/>
      <c r="BK83" s="319"/>
      <c r="BL83" s="319"/>
      <c r="BM83" s="319"/>
      <c r="BN83" s="319"/>
      <c r="BO83" s="319"/>
      <c r="BP83" s="319"/>
      <c r="BQ83" s="319"/>
      <c r="BR83" s="319"/>
      <c r="BS83" s="319"/>
      <c r="BT83" s="319"/>
      <c r="BU83" s="319"/>
      <c r="BV83" s="319"/>
      <c r="BW83" s="319"/>
      <c r="BX83" s="319"/>
      <c r="BY83" s="319"/>
      <c r="BZ83" s="319"/>
      <c r="CA83" s="319"/>
      <c r="CB83" s="319"/>
      <c r="CC83" s="319"/>
      <c r="CD83" s="319"/>
      <c r="CE83" s="319"/>
      <c r="CF83" s="319"/>
      <c r="CG83" s="319"/>
      <c r="CH83" s="319"/>
      <c r="CI83" s="319"/>
      <c r="CJ83" s="319"/>
      <c r="CK83" s="319"/>
      <c r="CL83" s="319"/>
      <c r="CM83" s="319"/>
      <c r="CN83" s="319"/>
      <c r="CO83" s="319"/>
      <c r="CP83" s="319"/>
      <c r="CQ83" s="319"/>
      <c r="CR83" s="319"/>
      <c r="CS83" s="319"/>
      <c r="CT83" s="319"/>
      <c r="CU83" s="319"/>
      <c r="CV83" s="319"/>
      <c r="CW83" s="319"/>
      <c r="CX83" s="319"/>
      <c r="CY83" s="319"/>
      <c r="CZ83" s="319"/>
      <c r="DA83" s="319"/>
      <c r="DB83" s="319"/>
      <c r="DC83" s="319"/>
      <c r="DD83" s="349"/>
    </row>
    <row r="84" spans="2:109" x14ac:dyDescent="0.15">
      <c r="DD84" s="263"/>
      <c r="DE84" s="263"/>
    </row>
    <row r="85" spans="2:109" x14ac:dyDescent="0.15">
      <c r="DD85" s="263"/>
      <c r="DE85" s="263"/>
    </row>
    <row r="86" spans="2:109" hidden="1" x14ac:dyDescent="0.15">
      <c r="DD86" s="263"/>
      <c r="DE86" s="263"/>
    </row>
    <row r="87" spans="2:109" hidden="1" x14ac:dyDescent="0.15">
      <c r="K87" s="377"/>
      <c r="AQ87" s="377"/>
      <c r="BC87" s="377"/>
      <c r="BO87" s="377"/>
      <c r="CA87" s="377"/>
      <c r="CM87" s="377"/>
      <c r="CY87" s="377"/>
      <c r="DD87" s="263"/>
      <c r="DE87" s="263"/>
    </row>
    <row r="88" spans="2:109" hidden="1" x14ac:dyDescent="0.15">
      <c r="DD88" s="263"/>
      <c r="DE88" s="263"/>
    </row>
    <row r="89" spans="2:109" hidden="1" x14ac:dyDescent="0.15">
      <c r="DD89" s="263"/>
      <c r="DE89" s="263"/>
    </row>
    <row r="90" spans="2:109" hidden="1" x14ac:dyDescent="0.15">
      <c r="DD90" s="263"/>
      <c r="DE90" s="263"/>
    </row>
    <row r="91" spans="2:109" hidden="1" x14ac:dyDescent="0.15">
      <c r="DD91" s="263"/>
      <c r="DE91" s="263"/>
    </row>
    <row r="92" spans="2:109" ht="13.5" hidden="1" customHeight="1" x14ac:dyDescent="0.15">
      <c r="DD92" s="263"/>
      <c r="DE92" s="263"/>
    </row>
    <row r="93" spans="2:109" ht="13.5" hidden="1" customHeight="1" x14ac:dyDescent="0.15">
      <c r="DD93" s="263"/>
      <c r="DE93" s="263"/>
    </row>
    <row r="94" spans="2:109" ht="13.5" hidden="1" customHeight="1" x14ac:dyDescent="0.15">
      <c r="DD94" s="263"/>
      <c r="DE94" s="263"/>
    </row>
    <row r="95" spans="2:109" ht="13.5" hidden="1" customHeight="1" x14ac:dyDescent="0.15">
      <c r="DD95" s="263"/>
      <c r="DE95" s="263"/>
    </row>
    <row r="96" spans="2:109" ht="13.5" hidden="1" customHeight="1" x14ac:dyDescent="0.15">
      <c r="DD96" s="263"/>
      <c r="DE96" s="263"/>
    </row>
    <row r="97" s="263" customFormat="1" ht="13.5" hidden="1" customHeight="1" x14ac:dyDescent="0.15"/>
    <row r="98" s="263" customFormat="1" ht="13.5" hidden="1" customHeight="1" x14ac:dyDescent="0.15"/>
    <row r="99" s="263" customFormat="1" ht="13.5" hidden="1" customHeight="1" x14ac:dyDescent="0.15"/>
    <row r="100" s="263" customFormat="1" ht="13.5" hidden="1" customHeight="1" x14ac:dyDescent="0.15"/>
    <row r="101" s="263" customFormat="1" ht="13.5" hidden="1" customHeight="1" x14ac:dyDescent="0.15"/>
    <row r="102" s="263" customFormat="1" ht="13.5" hidden="1" customHeight="1" x14ac:dyDescent="0.15"/>
    <row r="103" s="263" customFormat="1" ht="13.5" hidden="1" customHeight="1" x14ac:dyDescent="0.15"/>
    <row r="104" s="263" customFormat="1" ht="13.5" hidden="1" customHeight="1" x14ac:dyDescent="0.15"/>
    <row r="105" s="263" customFormat="1" ht="13.5" hidden="1" customHeight="1" x14ac:dyDescent="0.15"/>
    <row r="106" s="263" customFormat="1" ht="13.5" hidden="1" customHeight="1" x14ac:dyDescent="0.15"/>
    <row r="107" s="263" customFormat="1" ht="13.5" hidden="1" customHeight="1" x14ac:dyDescent="0.15"/>
    <row r="108" s="263" customFormat="1" ht="13.5" hidden="1" customHeight="1" x14ac:dyDescent="0.15"/>
    <row r="109" s="263" customFormat="1" ht="13.5" hidden="1" customHeight="1" x14ac:dyDescent="0.15"/>
    <row r="110" s="263" customFormat="1" ht="13.5" hidden="1" customHeight="1" x14ac:dyDescent="0.15"/>
    <row r="111" s="263" customFormat="1" ht="13.5" hidden="1" customHeight="1" x14ac:dyDescent="0.15"/>
    <row r="112" s="263" customFormat="1" ht="13.5" hidden="1" customHeight="1" x14ac:dyDescent="0.15"/>
    <row r="113" s="263" customFormat="1" ht="13.5" hidden="1" customHeight="1" x14ac:dyDescent="0.15"/>
    <row r="114" s="263" customFormat="1" ht="13.5" hidden="1" customHeight="1" x14ac:dyDescent="0.15"/>
    <row r="115" s="263" customFormat="1" ht="13.5" hidden="1" customHeight="1" x14ac:dyDescent="0.15"/>
    <row r="116" s="263" customFormat="1" ht="13.5" hidden="1" customHeight="1" x14ac:dyDescent="0.15"/>
    <row r="117" s="263" customFormat="1" ht="13.5" hidden="1" customHeight="1" x14ac:dyDescent="0.15"/>
    <row r="118" s="263" customFormat="1" ht="13.5" hidden="1" customHeight="1" x14ac:dyDescent="0.15"/>
    <row r="119" s="263" customFormat="1" ht="13.5" hidden="1" customHeight="1" x14ac:dyDescent="0.15"/>
    <row r="120" s="263" customFormat="1" ht="13.5" hidden="1" customHeight="1" x14ac:dyDescent="0.15"/>
    <row r="121" s="263" customFormat="1" ht="13.5" hidden="1" customHeight="1" x14ac:dyDescent="0.15"/>
    <row r="122" s="263" customFormat="1" ht="13.5" hidden="1" customHeight="1" x14ac:dyDescent="0.15"/>
    <row r="123" s="263" customFormat="1" ht="13.5" hidden="1" customHeight="1" x14ac:dyDescent="0.15"/>
    <row r="124" s="263" customFormat="1" ht="13.5" hidden="1" customHeight="1" x14ac:dyDescent="0.15"/>
    <row r="125" s="263" customFormat="1" ht="13.5" hidden="1" customHeight="1" x14ac:dyDescent="0.15"/>
    <row r="126" s="263" customFormat="1" ht="13.5" hidden="1" customHeight="1" x14ac:dyDescent="0.15"/>
    <row r="127" s="263" customFormat="1" ht="13.5" hidden="1" customHeight="1" x14ac:dyDescent="0.15"/>
    <row r="128" s="263" customFormat="1" ht="13.5" hidden="1" customHeight="1" x14ac:dyDescent="0.15"/>
    <row r="129" s="263" customFormat="1" ht="13.5" hidden="1" customHeight="1" x14ac:dyDescent="0.15"/>
    <row r="130" s="263" customFormat="1" ht="13.5" hidden="1" customHeight="1" x14ac:dyDescent="0.15"/>
    <row r="131" s="263" customFormat="1" ht="13.5" hidden="1" customHeight="1" x14ac:dyDescent="0.15"/>
    <row r="132" s="263" customFormat="1" ht="13.5" hidden="1" customHeight="1" x14ac:dyDescent="0.15"/>
    <row r="133" s="263" customFormat="1" ht="13.5" hidden="1" customHeight="1" x14ac:dyDescent="0.15"/>
    <row r="134" s="263" customFormat="1" ht="13.5" hidden="1" customHeight="1" x14ac:dyDescent="0.15"/>
    <row r="135" s="263" customFormat="1" ht="13.5" hidden="1" customHeight="1" x14ac:dyDescent="0.15"/>
    <row r="136" s="263" customFormat="1" ht="13.5" hidden="1" customHeight="1" x14ac:dyDescent="0.15"/>
    <row r="137" s="263" customFormat="1" ht="13.5" hidden="1" customHeight="1" x14ac:dyDescent="0.15"/>
    <row r="138" s="263" customFormat="1" ht="13.5" hidden="1" customHeight="1" x14ac:dyDescent="0.15"/>
    <row r="139" s="263" customFormat="1" ht="13.5" hidden="1" customHeight="1" x14ac:dyDescent="0.15"/>
    <row r="140" s="263" customFormat="1" ht="13.5" hidden="1" customHeight="1" x14ac:dyDescent="0.15"/>
    <row r="141" s="263" customFormat="1" ht="13.5" hidden="1" customHeight="1" x14ac:dyDescent="0.15"/>
    <row r="142" s="263" customFormat="1" ht="13.5" hidden="1" customHeight="1" x14ac:dyDescent="0.15"/>
    <row r="143" s="263" customFormat="1" ht="13.5" hidden="1" customHeight="1" x14ac:dyDescent="0.15"/>
    <row r="144" s="263" customFormat="1" ht="13.5" hidden="1" customHeight="1" x14ac:dyDescent="0.15"/>
    <row r="145" s="263" customFormat="1" ht="13.5" hidden="1" customHeight="1" x14ac:dyDescent="0.15"/>
    <row r="146" s="263" customFormat="1" ht="13.5" hidden="1" customHeight="1" x14ac:dyDescent="0.15"/>
    <row r="147" s="263" customFormat="1" ht="13.5" hidden="1" customHeight="1" x14ac:dyDescent="0.15"/>
    <row r="148" s="263" customFormat="1" ht="13.5" hidden="1" customHeight="1" x14ac:dyDescent="0.15"/>
    <row r="149" s="263" customFormat="1" ht="13.5" hidden="1" customHeight="1" x14ac:dyDescent="0.15"/>
    <row r="150" s="263" customFormat="1" ht="13.5" hidden="1" customHeight="1" x14ac:dyDescent="0.15"/>
    <row r="151" s="263" customFormat="1" ht="13.5" hidden="1" customHeight="1" x14ac:dyDescent="0.15"/>
    <row r="152" s="263" customFormat="1" ht="13.5" hidden="1" customHeight="1" x14ac:dyDescent="0.15"/>
    <row r="153" s="263" customFormat="1" ht="13.5" hidden="1" customHeight="1" x14ac:dyDescent="0.15"/>
    <row r="154" s="263" customFormat="1" ht="13.5" hidden="1" customHeight="1" x14ac:dyDescent="0.15"/>
    <row r="155" s="263" customFormat="1" ht="13.5" hidden="1" customHeight="1" x14ac:dyDescent="0.15"/>
    <row r="156" s="263" customFormat="1" ht="13.5" hidden="1" customHeight="1" x14ac:dyDescent="0.15"/>
    <row r="157" s="263" customFormat="1" ht="13.5" hidden="1" customHeight="1" x14ac:dyDescent="0.15"/>
    <row r="158" s="263" customFormat="1" ht="13.5" hidden="1" customHeight="1" x14ac:dyDescent="0.15"/>
    <row r="159" s="263" customFormat="1" ht="13.5" hidden="1" customHeight="1" x14ac:dyDescent="0.15"/>
    <row r="160" s="263" customFormat="1" ht="13.5" hidden="1" customHeight="1" x14ac:dyDescent="0.15"/>
  </sheetData>
  <sheetProtection algorithmName="SHA-512" hashValue="DUJpfT6DaNdrNpoStaNpk0ug7TwGQVmnQU1CTCmYLVJcKi7nRxzel+Fpi1GuTAoazasBaOr9eYTSom5jkzjb9g==" saltValue="64KXP9LQyD0/8P2VYLAUu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B7FEB-B9DB-469D-9A9C-D9F3DC475842}">
  <sheetPr>
    <pageSetUpPr fitToPage="1"/>
  </sheetPr>
  <dimension ref="A1:DR125"/>
  <sheetViews>
    <sheetView showGridLines="0" topLeftCell="A76" zoomScale="80" zoomScaleNormal="80" zoomScaleSheetLayoutView="70" workbookViewId="0">
      <selection activeCell="AN43" sqref="AN43:DC47"/>
    </sheetView>
  </sheetViews>
  <sheetFormatPr defaultColWidth="0" defaultRowHeight="13.5" customHeight="1" zeroHeight="1" x14ac:dyDescent="0.15"/>
  <cols>
    <col min="1" max="34" width="2.5" style="262" customWidth="1"/>
    <col min="35" max="122" width="2.5" style="261" customWidth="1"/>
    <col min="123" max="16384" width="2.5" style="261" hidden="1"/>
  </cols>
  <sheetData>
    <row r="1" spans="1:34" ht="13.5" customHeight="1" x14ac:dyDescent="0.15">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row>
    <row r="2" spans="1:34" x14ac:dyDescent="0.15">
      <c r="S2" s="261"/>
      <c r="AH2" s="261"/>
    </row>
    <row r="3" spans="1:34" x14ac:dyDescent="0.15">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row>
    <row r="4" spans="1:34" x14ac:dyDescent="0.15"/>
    <row r="5" spans="1:34" x14ac:dyDescent="0.15"/>
    <row r="6" spans="1:34" x14ac:dyDescent="0.15"/>
    <row r="7" spans="1:34" x14ac:dyDescent="0.15"/>
    <row r="8" spans="1:34" x14ac:dyDescent="0.15"/>
    <row r="9" spans="1:34" x14ac:dyDescent="0.15">
      <c r="AH9" s="26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61"/>
    </row>
    <row r="18" spans="12:34" x14ac:dyDescent="0.15"/>
    <row r="19" spans="12:34" x14ac:dyDescent="0.15"/>
    <row r="20" spans="12:34" x14ac:dyDescent="0.15">
      <c r="AH20" s="261"/>
    </row>
    <row r="21" spans="12:34" x14ac:dyDescent="0.15">
      <c r="AH21" s="261"/>
    </row>
    <row r="22" spans="12:34" x14ac:dyDescent="0.15"/>
    <row r="23" spans="12:34" x14ac:dyDescent="0.15"/>
    <row r="24" spans="12:34" x14ac:dyDescent="0.15">
      <c r="Q24" s="261"/>
    </row>
    <row r="25" spans="12:34" x14ac:dyDescent="0.15"/>
    <row r="26" spans="12:34" x14ac:dyDescent="0.15"/>
    <row r="27" spans="12:34" x14ac:dyDescent="0.15"/>
    <row r="28" spans="12:34" x14ac:dyDescent="0.15">
      <c r="O28" s="261"/>
      <c r="T28" s="261"/>
      <c r="AH28" s="261"/>
    </row>
    <row r="29" spans="12:34" x14ac:dyDescent="0.15"/>
    <row r="30" spans="12:34" x14ac:dyDescent="0.15"/>
    <row r="31" spans="12:34" x14ac:dyDescent="0.15">
      <c r="Q31" s="261"/>
    </row>
    <row r="32" spans="12:34" x14ac:dyDescent="0.15">
      <c r="L32" s="261"/>
    </row>
    <row r="33" spans="2:34" x14ac:dyDescent="0.15">
      <c r="C33" s="261"/>
      <c r="E33" s="261"/>
      <c r="G33" s="261"/>
      <c r="I33" s="261"/>
      <c r="X33" s="261"/>
    </row>
    <row r="34" spans="2:34" x14ac:dyDescent="0.15">
      <c r="B34" s="261"/>
      <c r="P34" s="261"/>
      <c r="R34" s="261"/>
      <c r="T34" s="261"/>
    </row>
    <row r="35" spans="2:34" x14ac:dyDescent="0.15">
      <c r="D35" s="261"/>
      <c r="W35" s="261"/>
      <c r="AC35" s="261"/>
      <c r="AD35" s="261"/>
      <c r="AE35" s="261"/>
      <c r="AF35" s="261"/>
      <c r="AG35" s="261"/>
      <c r="AH35" s="261"/>
    </row>
    <row r="36" spans="2:34" x14ac:dyDescent="0.15">
      <c r="H36" s="261"/>
      <c r="J36" s="261"/>
      <c r="K36" s="261"/>
      <c r="M36" s="261"/>
      <c r="Y36" s="261"/>
      <c r="Z36" s="261"/>
      <c r="AA36" s="261"/>
      <c r="AB36" s="261"/>
      <c r="AC36" s="261"/>
      <c r="AD36" s="261"/>
      <c r="AE36" s="261"/>
      <c r="AF36" s="261"/>
      <c r="AG36" s="261"/>
      <c r="AH36" s="261"/>
    </row>
    <row r="37" spans="2:34" x14ac:dyDescent="0.15">
      <c r="AH37" s="261"/>
    </row>
    <row r="38" spans="2:34" x14ac:dyDescent="0.15">
      <c r="AG38" s="261"/>
      <c r="AH38" s="261"/>
    </row>
    <row r="39" spans="2:34" x14ac:dyDescent="0.15"/>
    <row r="40" spans="2:34" x14ac:dyDescent="0.15">
      <c r="X40" s="261"/>
    </row>
    <row r="41" spans="2:34" x14ac:dyDescent="0.15">
      <c r="R41" s="261"/>
    </row>
    <row r="42" spans="2:34" x14ac:dyDescent="0.15">
      <c r="W42" s="261"/>
    </row>
    <row r="43" spans="2:34" x14ac:dyDescent="0.15">
      <c r="Y43" s="261"/>
      <c r="Z43" s="261"/>
      <c r="AA43" s="261"/>
      <c r="AB43" s="261"/>
      <c r="AC43" s="261"/>
      <c r="AD43" s="261"/>
      <c r="AE43" s="261"/>
      <c r="AF43" s="261"/>
      <c r="AG43" s="261"/>
      <c r="AH43" s="261"/>
    </row>
    <row r="44" spans="2:34" x14ac:dyDescent="0.15">
      <c r="AH44" s="261"/>
    </row>
    <row r="45" spans="2:34" x14ac:dyDescent="0.15">
      <c r="X45" s="261"/>
    </row>
    <row r="46" spans="2:34" x14ac:dyDescent="0.15"/>
    <row r="47" spans="2:34" x14ac:dyDescent="0.15"/>
    <row r="48" spans="2:34" x14ac:dyDescent="0.15">
      <c r="W48" s="261"/>
      <c r="Y48" s="261"/>
      <c r="Z48" s="261"/>
      <c r="AA48" s="261"/>
      <c r="AB48" s="261"/>
      <c r="AC48" s="261"/>
      <c r="AD48" s="261"/>
      <c r="AE48" s="261"/>
      <c r="AF48" s="261"/>
      <c r="AG48" s="261"/>
      <c r="AH48" s="261"/>
    </row>
    <row r="49" spans="28:34" x14ac:dyDescent="0.15"/>
    <row r="50" spans="28:34" x14ac:dyDescent="0.15">
      <c r="AE50" s="261"/>
      <c r="AF50" s="261"/>
      <c r="AG50" s="261"/>
      <c r="AH50" s="261"/>
    </row>
    <row r="51" spans="28:34" x14ac:dyDescent="0.15">
      <c r="AC51" s="261"/>
      <c r="AD51" s="261"/>
      <c r="AE51" s="261"/>
      <c r="AF51" s="261"/>
      <c r="AG51" s="261"/>
      <c r="AH51" s="261"/>
    </row>
    <row r="52" spans="28:34" x14ac:dyDescent="0.15"/>
    <row r="53" spans="28:34" x14ac:dyDescent="0.15">
      <c r="AF53" s="261"/>
      <c r="AG53" s="261"/>
      <c r="AH53" s="261"/>
    </row>
    <row r="54" spans="28:34" x14ac:dyDescent="0.15">
      <c r="AH54" s="261"/>
    </row>
    <row r="55" spans="28:34" x14ac:dyDescent="0.15"/>
    <row r="56" spans="28:34" x14ac:dyDescent="0.15">
      <c r="AB56" s="261"/>
      <c r="AC56" s="261"/>
      <c r="AD56" s="261"/>
      <c r="AE56" s="261"/>
      <c r="AF56" s="261"/>
      <c r="AG56" s="261"/>
      <c r="AH56" s="261"/>
    </row>
    <row r="57" spans="28:34" x14ac:dyDescent="0.15">
      <c r="AH57" s="261"/>
    </row>
    <row r="58" spans="28:34" x14ac:dyDescent="0.15">
      <c r="AH58" s="261"/>
    </row>
    <row r="59" spans="28:34" x14ac:dyDescent="0.15"/>
    <row r="60" spans="28:34" x14ac:dyDescent="0.15"/>
    <row r="61" spans="28:34" x14ac:dyDescent="0.15"/>
    <row r="62" spans="28:34" x14ac:dyDescent="0.15"/>
    <row r="63" spans="28:34" x14ac:dyDescent="0.15">
      <c r="AH63" s="261"/>
    </row>
    <row r="64" spans="28:34" x14ac:dyDescent="0.15">
      <c r="AG64" s="261"/>
      <c r="AH64" s="261"/>
    </row>
    <row r="65" spans="28:34" x14ac:dyDescent="0.15"/>
    <row r="66" spans="28:34" x14ac:dyDescent="0.15"/>
    <row r="67" spans="28:34" x14ac:dyDescent="0.15"/>
    <row r="68" spans="28:34" x14ac:dyDescent="0.15">
      <c r="AB68" s="261"/>
      <c r="AC68" s="261"/>
      <c r="AD68" s="261"/>
      <c r="AE68" s="261"/>
      <c r="AF68" s="261"/>
      <c r="AG68" s="261"/>
      <c r="AH68" s="261"/>
    </row>
    <row r="69" spans="28:34" x14ac:dyDescent="0.15">
      <c r="AF69" s="261"/>
      <c r="AG69" s="261"/>
      <c r="AH69" s="261"/>
    </row>
    <row r="70" spans="28:34" x14ac:dyDescent="0.15"/>
    <row r="71" spans="28:34" x14ac:dyDescent="0.15"/>
    <row r="72" spans="28:34" x14ac:dyDescent="0.15"/>
    <row r="73" spans="28:34" x14ac:dyDescent="0.15"/>
    <row r="74" spans="28:34" x14ac:dyDescent="0.15"/>
    <row r="75" spans="28:34" x14ac:dyDescent="0.15">
      <c r="AH75" s="261"/>
    </row>
    <row r="76" spans="28:34" x14ac:dyDescent="0.15">
      <c r="AF76" s="261"/>
      <c r="AG76" s="261"/>
      <c r="AH76" s="261"/>
    </row>
    <row r="77" spans="28:34" x14ac:dyDescent="0.15">
      <c r="AG77" s="261"/>
      <c r="AH77" s="261"/>
    </row>
    <row r="78" spans="28:34" x14ac:dyDescent="0.15"/>
    <row r="79" spans="28:34" x14ac:dyDescent="0.15"/>
    <row r="80" spans="28:34" x14ac:dyDescent="0.15"/>
    <row r="81" spans="25:34" x14ac:dyDescent="0.15"/>
    <row r="82" spans="25:34" x14ac:dyDescent="0.15">
      <c r="Y82" s="261"/>
    </row>
    <row r="83" spans="25:34" x14ac:dyDescent="0.15">
      <c r="Y83" s="261"/>
      <c r="Z83" s="261"/>
      <c r="AA83" s="261"/>
      <c r="AB83" s="261"/>
      <c r="AC83" s="261"/>
      <c r="AD83" s="261"/>
      <c r="AE83" s="261"/>
      <c r="AF83" s="261"/>
      <c r="AG83" s="261"/>
      <c r="AH83" s="261"/>
    </row>
    <row r="84" spans="25:34" x14ac:dyDescent="0.15"/>
    <row r="85" spans="25:34" x14ac:dyDescent="0.15"/>
    <row r="86" spans="25:34" x14ac:dyDescent="0.15"/>
    <row r="87" spans="25:34" x14ac:dyDescent="0.15"/>
    <row r="88" spans="25:34" x14ac:dyDescent="0.15">
      <c r="AH88" s="26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1"/>
      <c r="AG94" s="261"/>
      <c r="AH94" s="261"/>
    </row>
    <row r="95" spans="25:34" ht="13.5" customHeight="1" x14ac:dyDescent="0.15">
      <c r="AH95" s="26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1"/>
    </row>
    <row r="102" spans="33:34" ht="13.5" customHeight="1" x14ac:dyDescent="0.15"/>
    <row r="103" spans="33:34" ht="13.5" customHeight="1" x14ac:dyDescent="0.15"/>
    <row r="104" spans="33:34" ht="13.5" customHeight="1" x14ac:dyDescent="0.15">
      <c r="AG104" s="261"/>
      <c r="AH104" s="26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1"/>
    </row>
    <row r="117" spans="34:122" ht="13.5" customHeight="1" x14ac:dyDescent="0.15"/>
    <row r="118" spans="34:122" ht="13.5" customHeight="1" x14ac:dyDescent="0.15"/>
    <row r="119" spans="34:122" ht="13.5" customHeight="1" x14ac:dyDescent="0.15"/>
    <row r="120" spans="34:122" ht="13.5" customHeight="1" x14ac:dyDescent="0.15">
      <c r="AH120" s="261"/>
    </row>
    <row r="121" spans="34:122" ht="13.5" customHeight="1" x14ac:dyDescent="0.15">
      <c r="AH121" s="261"/>
    </row>
    <row r="122" spans="34:122" ht="13.5" customHeight="1" x14ac:dyDescent="0.15"/>
    <row r="123" spans="34:122" ht="13.5" customHeight="1" x14ac:dyDescent="0.15"/>
    <row r="124" spans="34:122" ht="13.5" customHeight="1" x14ac:dyDescent="0.15"/>
    <row r="125" spans="34:122" ht="13.5" customHeight="1" x14ac:dyDescent="0.15">
      <c r="DR125" s="261" t="s">
        <v>507</v>
      </c>
    </row>
  </sheetData>
  <sheetProtection algorithmName="SHA-512" hashValue="wRMCFBNv3uBtOV2w2UUuuQkEqnnXsT6h8jYegu4YlxTiJdKgdwIog9QVe7U6oILQEAhIrExX7SBjGLHO/HVITw==" saltValue="J9bg/PiUseha7nHQj5how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D4E71-2AB7-4B32-A59A-89BDF9170285}">
  <sheetPr>
    <pageSetUpPr fitToPage="1"/>
  </sheetPr>
  <dimension ref="A1:DR125"/>
  <sheetViews>
    <sheetView showGridLines="0" topLeftCell="A63" zoomScale="70" zoomScaleNormal="70" zoomScaleSheetLayoutView="55" workbookViewId="0">
      <selection activeCell="AN43" sqref="AN43:DC47"/>
    </sheetView>
  </sheetViews>
  <sheetFormatPr defaultColWidth="0" defaultRowHeight="13.5" customHeight="1" zeroHeight="1" x14ac:dyDescent="0.15"/>
  <cols>
    <col min="1" max="34" width="2.5" style="262" customWidth="1"/>
    <col min="35" max="122" width="2.5" style="261" customWidth="1"/>
    <col min="123" max="16384" width="2.5" style="261" hidden="1"/>
  </cols>
  <sheetData>
    <row r="1" spans="2:34" ht="13.5" customHeight="1" x14ac:dyDescent="0.15">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row>
    <row r="2" spans="2:34" x14ac:dyDescent="0.15">
      <c r="S2" s="261"/>
      <c r="AH2" s="261"/>
    </row>
    <row r="3" spans="2:34" x14ac:dyDescent="0.15">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row>
    <row r="4" spans="2:34" x14ac:dyDescent="0.15"/>
    <row r="5" spans="2:34" x14ac:dyDescent="0.15"/>
    <row r="6" spans="2:34" x14ac:dyDescent="0.15"/>
    <row r="7" spans="2:34" x14ac:dyDescent="0.15"/>
    <row r="8" spans="2:34" x14ac:dyDescent="0.15"/>
    <row r="9" spans="2:34" x14ac:dyDescent="0.15">
      <c r="AH9" s="26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61"/>
    </row>
    <row r="18" spans="12:34" x14ac:dyDescent="0.15"/>
    <row r="19" spans="12:34" x14ac:dyDescent="0.15"/>
    <row r="20" spans="12:34" x14ac:dyDescent="0.15">
      <c r="AH20" s="261"/>
    </row>
    <row r="21" spans="12:34" x14ac:dyDescent="0.15">
      <c r="AH21" s="261"/>
    </row>
    <row r="22" spans="12:34" x14ac:dyDescent="0.15"/>
    <row r="23" spans="12:34" x14ac:dyDescent="0.15"/>
    <row r="24" spans="12:34" x14ac:dyDescent="0.15">
      <c r="Q24" s="261"/>
    </row>
    <row r="25" spans="12:34" x14ac:dyDescent="0.15"/>
    <row r="26" spans="12:34" x14ac:dyDescent="0.15"/>
    <row r="27" spans="12:34" x14ac:dyDescent="0.15"/>
    <row r="28" spans="12:34" x14ac:dyDescent="0.15">
      <c r="O28" s="261"/>
      <c r="T28" s="261"/>
      <c r="AH28" s="261"/>
    </row>
    <row r="29" spans="12:34" x14ac:dyDescent="0.15"/>
    <row r="30" spans="12:34" x14ac:dyDescent="0.15"/>
    <row r="31" spans="12:34" x14ac:dyDescent="0.15">
      <c r="Q31" s="261"/>
    </row>
    <row r="32" spans="12:34" x14ac:dyDescent="0.15">
      <c r="L32" s="261"/>
    </row>
    <row r="33" spans="2:34" x14ac:dyDescent="0.15">
      <c r="C33" s="261"/>
      <c r="E33" s="261"/>
      <c r="G33" s="261"/>
      <c r="I33" s="261"/>
      <c r="X33" s="261"/>
    </row>
    <row r="34" spans="2:34" x14ac:dyDescent="0.15">
      <c r="B34" s="261"/>
      <c r="P34" s="261"/>
      <c r="R34" s="261"/>
      <c r="T34" s="261"/>
    </row>
    <row r="35" spans="2:34" x14ac:dyDescent="0.15">
      <c r="D35" s="261"/>
      <c r="W35" s="261"/>
      <c r="AC35" s="261"/>
      <c r="AD35" s="261"/>
      <c r="AE35" s="261"/>
      <c r="AF35" s="261"/>
      <c r="AG35" s="261"/>
      <c r="AH35" s="261"/>
    </row>
    <row r="36" spans="2:34" x14ac:dyDescent="0.15">
      <c r="H36" s="261"/>
      <c r="J36" s="261"/>
      <c r="K36" s="261"/>
      <c r="M36" s="261"/>
      <c r="Y36" s="261"/>
      <c r="Z36" s="261"/>
      <c r="AA36" s="261"/>
      <c r="AB36" s="261"/>
      <c r="AC36" s="261"/>
      <c r="AD36" s="261"/>
      <c r="AE36" s="261"/>
      <c r="AF36" s="261"/>
      <c r="AG36" s="261"/>
      <c r="AH36" s="261"/>
    </row>
    <row r="37" spans="2:34" x14ac:dyDescent="0.15">
      <c r="AH37" s="261"/>
    </row>
    <row r="38" spans="2:34" x14ac:dyDescent="0.15">
      <c r="AG38" s="261"/>
      <c r="AH38" s="261"/>
    </row>
    <row r="39" spans="2:34" x14ac:dyDescent="0.15"/>
    <row r="40" spans="2:34" x14ac:dyDescent="0.15">
      <c r="X40" s="261"/>
    </row>
    <row r="41" spans="2:34" x14ac:dyDescent="0.15">
      <c r="R41" s="261"/>
    </row>
    <row r="42" spans="2:34" x14ac:dyDescent="0.15">
      <c r="W42" s="261"/>
    </row>
    <row r="43" spans="2:34" x14ac:dyDescent="0.15">
      <c r="Y43" s="261"/>
      <c r="Z43" s="261"/>
      <c r="AA43" s="261"/>
      <c r="AB43" s="261"/>
      <c r="AC43" s="261"/>
      <c r="AD43" s="261"/>
      <c r="AE43" s="261"/>
      <c r="AF43" s="261"/>
      <c r="AG43" s="261"/>
      <c r="AH43" s="261"/>
    </row>
    <row r="44" spans="2:34" x14ac:dyDescent="0.15">
      <c r="AH44" s="261"/>
    </row>
    <row r="45" spans="2:34" x14ac:dyDescent="0.15">
      <c r="X45" s="261"/>
    </row>
    <row r="46" spans="2:34" x14ac:dyDescent="0.15"/>
    <row r="47" spans="2:34" x14ac:dyDescent="0.15"/>
    <row r="48" spans="2:34" x14ac:dyDescent="0.15">
      <c r="W48" s="261"/>
      <c r="Y48" s="261"/>
      <c r="Z48" s="261"/>
      <c r="AA48" s="261"/>
      <c r="AB48" s="261"/>
      <c r="AC48" s="261"/>
      <c r="AD48" s="261"/>
      <c r="AE48" s="261"/>
      <c r="AF48" s="261"/>
      <c r="AG48" s="261"/>
      <c r="AH48" s="261"/>
    </row>
    <row r="49" spans="28:34" x14ac:dyDescent="0.15"/>
    <row r="50" spans="28:34" x14ac:dyDescent="0.15">
      <c r="AE50" s="261"/>
      <c r="AF50" s="261"/>
      <c r="AG50" s="261"/>
      <c r="AH50" s="261"/>
    </row>
    <row r="51" spans="28:34" x14ac:dyDescent="0.15">
      <c r="AC51" s="261"/>
      <c r="AD51" s="261"/>
      <c r="AE51" s="261"/>
      <c r="AF51" s="261"/>
      <c r="AG51" s="261"/>
      <c r="AH51" s="261"/>
    </row>
    <row r="52" spans="28:34" x14ac:dyDescent="0.15"/>
    <row r="53" spans="28:34" x14ac:dyDescent="0.15">
      <c r="AF53" s="261"/>
      <c r="AG53" s="261"/>
      <c r="AH53" s="261"/>
    </row>
    <row r="54" spans="28:34" x14ac:dyDescent="0.15">
      <c r="AH54" s="261"/>
    </row>
    <row r="55" spans="28:34" x14ac:dyDescent="0.15"/>
    <row r="56" spans="28:34" x14ac:dyDescent="0.15">
      <c r="AB56" s="261"/>
      <c r="AC56" s="261"/>
      <c r="AD56" s="261"/>
      <c r="AE56" s="261"/>
      <c r="AF56" s="261"/>
      <c r="AG56" s="261"/>
      <c r="AH56" s="261"/>
    </row>
    <row r="57" spans="28:34" x14ac:dyDescent="0.15">
      <c r="AH57" s="261"/>
    </row>
    <row r="58" spans="28:34" x14ac:dyDescent="0.15">
      <c r="AH58" s="261"/>
    </row>
    <row r="59" spans="28:34" x14ac:dyDescent="0.15">
      <c r="AG59" s="261"/>
      <c r="AH59" s="261"/>
    </row>
    <row r="60" spans="28:34" x14ac:dyDescent="0.15"/>
    <row r="61" spans="28:34" x14ac:dyDescent="0.15"/>
    <row r="62" spans="28:34" x14ac:dyDescent="0.15"/>
    <row r="63" spans="28:34" x14ac:dyDescent="0.15">
      <c r="AH63" s="261"/>
    </row>
    <row r="64" spans="28:34" x14ac:dyDescent="0.15">
      <c r="AG64" s="261"/>
      <c r="AH64" s="261"/>
    </row>
    <row r="65" spans="28:34" x14ac:dyDescent="0.15"/>
    <row r="66" spans="28:34" x14ac:dyDescent="0.15"/>
    <row r="67" spans="28:34" x14ac:dyDescent="0.15"/>
    <row r="68" spans="28:34" x14ac:dyDescent="0.15">
      <c r="AB68" s="261"/>
      <c r="AC68" s="261"/>
      <c r="AD68" s="261"/>
      <c r="AE68" s="261"/>
      <c r="AF68" s="261"/>
      <c r="AG68" s="261"/>
      <c r="AH68" s="261"/>
    </row>
    <row r="69" spans="28:34" x14ac:dyDescent="0.15">
      <c r="AF69" s="261"/>
      <c r="AG69" s="261"/>
      <c r="AH69" s="261"/>
    </row>
    <row r="70" spans="28:34" x14ac:dyDescent="0.15"/>
    <row r="71" spans="28:34" x14ac:dyDescent="0.15"/>
    <row r="72" spans="28:34" x14ac:dyDescent="0.15"/>
    <row r="73" spans="28:34" x14ac:dyDescent="0.15"/>
    <row r="74" spans="28:34" x14ac:dyDescent="0.15"/>
    <row r="75" spans="28:34" x14ac:dyDescent="0.15">
      <c r="AH75" s="261"/>
    </row>
    <row r="76" spans="28:34" x14ac:dyDescent="0.15">
      <c r="AF76" s="261"/>
      <c r="AG76" s="261"/>
      <c r="AH76" s="261"/>
    </row>
    <row r="77" spans="28:34" x14ac:dyDescent="0.15">
      <c r="AG77" s="261"/>
      <c r="AH77" s="261"/>
    </row>
    <row r="78" spans="28:34" x14ac:dyDescent="0.15"/>
    <row r="79" spans="28:34" x14ac:dyDescent="0.15"/>
    <row r="80" spans="28:34" x14ac:dyDescent="0.15"/>
    <row r="81" spans="25:34" x14ac:dyDescent="0.15"/>
    <row r="82" spans="25:34" x14ac:dyDescent="0.15">
      <c r="Y82" s="261"/>
    </row>
    <row r="83" spans="25:34" x14ac:dyDescent="0.15">
      <c r="Y83" s="261"/>
      <c r="Z83" s="261"/>
      <c r="AA83" s="261"/>
      <c r="AB83" s="261"/>
      <c r="AC83" s="261"/>
      <c r="AD83" s="261"/>
      <c r="AE83" s="261"/>
      <c r="AF83" s="261"/>
      <c r="AG83" s="261"/>
      <c r="AH83" s="261"/>
    </row>
    <row r="84" spans="25:34" x14ac:dyDescent="0.15"/>
    <row r="85" spans="25:34" x14ac:dyDescent="0.15"/>
    <row r="86" spans="25:34" x14ac:dyDescent="0.15"/>
    <row r="87" spans="25:34" x14ac:dyDescent="0.15"/>
    <row r="88" spans="25:34" x14ac:dyDescent="0.15">
      <c r="AH88" s="26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1"/>
      <c r="AG94" s="261"/>
      <c r="AH94" s="261"/>
    </row>
    <row r="95" spans="25:34" ht="13.5" customHeight="1" x14ac:dyDescent="0.15">
      <c r="AH95" s="26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1"/>
    </row>
    <row r="102" spans="33:34" ht="13.5" customHeight="1" x14ac:dyDescent="0.15"/>
    <row r="103" spans="33:34" ht="13.5" customHeight="1" x14ac:dyDescent="0.15"/>
    <row r="104" spans="33:34" ht="13.5" customHeight="1" x14ac:dyDescent="0.15">
      <c r="AG104" s="261"/>
      <c r="AH104" s="26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1"/>
    </row>
    <row r="117" spans="34:122" ht="13.5" customHeight="1" x14ac:dyDescent="0.15"/>
    <row r="118" spans="34:122" ht="13.5" customHeight="1" x14ac:dyDescent="0.15"/>
    <row r="119" spans="34:122" ht="13.5" customHeight="1" x14ac:dyDescent="0.15"/>
    <row r="120" spans="34:122" ht="13.5" customHeight="1" x14ac:dyDescent="0.15">
      <c r="AH120" s="261"/>
    </row>
    <row r="121" spans="34:122" ht="13.5" customHeight="1" x14ac:dyDescent="0.15">
      <c r="AH121" s="261"/>
    </row>
    <row r="122" spans="34:122" ht="13.5" customHeight="1" x14ac:dyDescent="0.15"/>
    <row r="123" spans="34:122" ht="13.5" customHeight="1" x14ac:dyDescent="0.15"/>
    <row r="124" spans="34:122" ht="13.5" customHeight="1" x14ac:dyDescent="0.15"/>
    <row r="125" spans="34:122" ht="13.5" customHeight="1" x14ac:dyDescent="0.15">
      <c r="DR125" s="261" t="s">
        <v>507</v>
      </c>
    </row>
  </sheetData>
  <sheetProtection algorithmName="SHA-512" hashValue="eJL4pNLoERBWW6u02gUNh3fyNYuKj1cujYz5pidEvibDF6tkIUmQWzzYg7soIOVSGSi/ltgYw6+bqwkhlSpzgw==" saltValue="yK1XN0ecTusTPI/+LSRig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8" customWidth="1"/>
    <col min="2" max="8" width="13.375" style="148" customWidth="1"/>
    <col min="9" max="16384" width="11.125" style="148"/>
  </cols>
  <sheetData>
    <row r="1" spans="1:8" x14ac:dyDescent="0.15">
      <c r="A1" s="142"/>
      <c r="B1" s="143"/>
      <c r="C1" s="144"/>
      <c r="D1" s="145"/>
      <c r="E1" s="146"/>
      <c r="F1" s="146"/>
      <c r="G1" s="146"/>
      <c r="H1" s="147"/>
    </row>
    <row r="2" spans="1:8" x14ac:dyDescent="0.15">
      <c r="A2" s="149"/>
      <c r="B2" s="150"/>
      <c r="C2" s="151"/>
      <c r="D2" s="152" t="s">
        <v>51</v>
      </c>
      <c r="E2" s="153"/>
      <c r="F2" s="154" t="s">
        <v>557</v>
      </c>
      <c r="G2" s="155"/>
      <c r="H2" s="156"/>
    </row>
    <row r="3" spans="1:8" x14ac:dyDescent="0.15">
      <c r="A3" s="152" t="s">
        <v>550</v>
      </c>
      <c r="B3" s="157"/>
      <c r="C3" s="158"/>
      <c r="D3" s="159">
        <v>107121</v>
      </c>
      <c r="E3" s="160"/>
      <c r="F3" s="161">
        <v>83280</v>
      </c>
      <c r="G3" s="162"/>
      <c r="H3" s="163"/>
    </row>
    <row r="4" spans="1:8" x14ac:dyDescent="0.15">
      <c r="A4" s="164"/>
      <c r="B4" s="165"/>
      <c r="C4" s="166"/>
      <c r="D4" s="167">
        <v>36993</v>
      </c>
      <c r="E4" s="168"/>
      <c r="F4" s="169">
        <v>43123</v>
      </c>
      <c r="G4" s="170"/>
      <c r="H4" s="171"/>
    </row>
    <row r="5" spans="1:8" x14ac:dyDescent="0.15">
      <c r="A5" s="152" t="s">
        <v>552</v>
      </c>
      <c r="B5" s="157"/>
      <c r="C5" s="158"/>
      <c r="D5" s="159">
        <v>140086</v>
      </c>
      <c r="E5" s="160"/>
      <c r="F5" s="161">
        <v>88968</v>
      </c>
      <c r="G5" s="162"/>
      <c r="H5" s="163"/>
    </row>
    <row r="6" spans="1:8" x14ac:dyDescent="0.15">
      <c r="A6" s="164"/>
      <c r="B6" s="165"/>
      <c r="C6" s="166"/>
      <c r="D6" s="167">
        <v>48253</v>
      </c>
      <c r="E6" s="168"/>
      <c r="F6" s="169">
        <v>45482</v>
      </c>
      <c r="G6" s="170"/>
      <c r="H6" s="171"/>
    </row>
    <row r="7" spans="1:8" x14ac:dyDescent="0.15">
      <c r="A7" s="152" t="s">
        <v>553</v>
      </c>
      <c r="B7" s="157"/>
      <c r="C7" s="158"/>
      <c r="D7" s="159">
        <v>136420</v>
      </c>
      <c r="E7" s="160"/>
      <c r="F7" s="161">
        <v>85173</v>
      </c>
      <c r="G7" s="162"/>
      <c r="H7" s="163"/>
    </row>
    <row r="8" spans="1:8" x14ac:dyDescent="0.15">
      <c r="A8" s="164"/>
      <c r="B8" s="165"/>
      <c r="C8" s="166"/>
      <c r="D8" s="167">
        <v>36553</v>
      </c>
      <c r="E8" s="168"/>
      <c r="F8" s="169">
        <v>43913</v>
      </c>
      <c r="G8" s="170"/>
      <c r="H8" s="171"/>
    </row>
    <row r="9" spans="1:8" x14ac:dyDescent="0.15">
      <c r="A9" s="152" t="s">
        <v>554</v>
      </c>
      <c r="B9" s="157"/>
      <c r="C9" s="158"/>
      <c r="D9" s="159">
        <v>111928</v>
      </c>
      <c r="E9" s="160"/>
      <c r="F9" s="161">
        <v>94081</v>
      </c>
      <c r="G9" s="162"/>
      <c r="H9" s="163"/>
    </row>
    <row r="10" spans="1:8" x14ac:dyDescent="0.15">
      <c r="A10" s="164"/>
      <c r="B10" s="165"/>
      <c r="C10" s="166"/>
      <c r="D10" s="167">
        <v>29636</v>
      </c>
      <c r="E10" s="168"/>
      <c r="F10" s="169">
        <v>48949</v>
      </c>
      <c r="G10" s="170"/>
      <c r="H10" s="171"/>
    </row>
    <row r="11" spans="1:8" x14ac:dyDescent="0.15">
      <c r="A11" s="152" t="s">
        <v>555</v>
      </c>
      <c r="B11" s="157"/>
      <c r="C11" s="158"/>
      <c r="D11" s="159">
        <v>119731</v>
      </c>
      <c r="E11" s="160"/>
      <c r="F11" s="161">
        <v>92632</v>
      </c>
      <c r="G11" s="162"/>
      <c r="H11" s="163"/>
    </row>
    <row r="12" spans="1:8" x14ac:dyDescent="0.15">
      <c r="A12" s="164"/>
      <c r="B12" s="165"/>
      <c r="C12" s="172"/>
      <c r="D12" s="167">
        <v>46361</v>
      </c>
      <c r="E12" s="168"/>
      <c r="F12" s="169">
        <v>47978</v>
      </c>
      <c r="G12" s="170"/>
      <c r="H12" s="171"/>
    </row>
    <row r="13" spans="1:8" x14ac:dyDescent="0.15">
      <c r="A13" s="152"/>
      <c r="B13" s="157"/>
      <c r="C13" s="158"/>
      <c r="D13" s="159">
        <v>123057</v>
      </c>
      <c r="E13" s="160"/>
      <c r="F13" s="161">
        <v>88827</v>
      </c>
      <c r="G13" s="173"/>
      <c r="H13" s="163"/>
    </row>
    <row r="14" spans="1:8" x14ac:dyDescent="0.15">
      <c r="A14" s="164"/>
      <c r="B14" s="165"/>
      <c r="C14" s="166"/>
      <c r="D14" s="167">
        <v>39559</v>
      </c>
      <c r="E14" s="168"/>
      <c r="F14" s="169">
        <v>45889</v>
      </c>
      <c r="G14" s="170"/>
      <c r="H14" s="171"/>
    </row>
    <row r="17" spans="1:11" x14ac:dyDescent="0.15">
      <c r="A17" s="148" t="s">
        <v>52</v>
      </c>
    </row>
    <row r="18" spans="1:11" x14ac:dyDescent="0.15">
      <c r="A18" s="174"/>
      <c r="B18" s="174" t="str">
        <f>実質収支比率等に係る経年分析!F$46</f>
        <v>H28</v>
      </c>
      <c r="C18" s="174" t="str">
        <f>実質収支比率等に係る経年分析!G$46</f>
        <v>H29</v>
      </c>
      <c r="D18" s="174" t="str">
        <f>実質収支比率等に係る経年分析!H$46</f>
        <v>H30</v>
      </c>
      <c r="E18" s="174" t="str">
        <f>実質収支比率等に係る経年分析!I$46</f>
        <v>R01</v>
      </c>
      <c r="F18" s="174" t="str">
        <f>実質収支比率等に係る経年分析!J$46</f>
        <v>R02</v>
      </c>
    </row>
    <row r="19" spans="1:11" x14ac:dyDescent="0.15">
      <c r="A19" s="174" t="s">
        <v>53</v>
      </c>
      <c r="B19" s="174">
        <f>ROUND(VALUE(SUBSTITUTE(実質収支比率等に係る経年分析!F$48,"▲","-")),2)</f>
        <v>5.17</v>
      </c>
      <c r="C19" s="174">
        <f>ROUND(VALUE(SUBSTITUTE(実質収支比率等に係る経年分析!G$48,"▲","-")),2)</f>
        <v>5.57</v>
      </c>
      <c r="D19" s="174">
        <f>ROUND(VALUE(SUBSTITUTE(実質収支比率等に係る経年分析!H$48,"▲","-")),2)</f>
        <v>4.5199999999999996</v>
      </c>
      <c r="E19" s="174">
        <f>ROUND(VALUE(SUBSTITUTE(実質収支比率等に係る経年分析!I$48,"▲","-")),2)</f>
        <v>2.67</v>
      </c>
      <c r="F19" s="174">
        <f>ROUND(VALUE(SUBSTITUTE(実質収支比率等に係る経年分析!J$48,"▲","-")),2)</f>
        <v>3.83</v>
      </c>
    </row>
    <row r="20" spans="1:11" x14ac:dyDescent="0.15">
      <c r="A20" s="174" t="s">
        <v>54</v>
      </c>
      <c r="B20" s="174">
        <f>ROUND(VALUE(SUBSTITUTE(実質収支比率等に係る経年分析!F$47,"▲","-")),2)</f>
        <v>22.04</v>
      </c>
      <c r="C20" s="174">
        <f>ROUND(VALUE(SUBSTITUTE(実質収支比率等に係る経年分析!G$47,"▲","-")),2)</f>
        <v>22.84</v>
      </c>
      <c r="D20" s="174">
        <f>ROUND(VALUE(SUBSTITUTE(実質収支比率等に係る経年分析!H$47,"▲","-")),2)</f>
        <v>23.24</v>
      </c>
      <c r="E20" s="174">
        <f>ROUND(VALUE(SUBSTITUTE(実質収支比率等に係る経年分析!I$47,"▲","-")),2)</f>
        <v>23.17</v>
      </c>
      <c r="F20" s="174">
        <f>ROUND(VALUE(SUBSTITUTE(実質収支比率等に係る経年分析!J$47,"▲","-")),2)</f>
        <v>22.65</v>
      </c>
    </row>
    <row r="21" spans="1:11" x14ac:dyDescent="0.15">
      <c r="A21" s="174" t="s">
        <v>55</v>
      </c>
      <c r="B21" s="174">
        <f>IF(ISNUMBER(VALUE(SUBSTITUTE(実質収支比率等に係る経年分析!F$49,"▲","-"))),ROUND(VALUE(SUBSTITUTE(実質収支比率等に係る経年分析!F$49,"▲","-")),2),NA())</f>
        <v>0.99</v>
      </c>
      <c r="C21" s="174">
        <f>IF(ISNUMBER(VALUE(SUBSTITUTE(実質収支比率等に係る経年分析!G$49,"▲","-"))),ROUND(VALUE(SUBSTITUTE(実質収支比率等に係る経年分析!G$49,"▲","-")),2),NA())</f>
        <v>0.74</v>
      </c>
      <c r="D21" s="174">
        <f>IF(ISNUMBER(VALUE(SUBSTITUTE(実質収支比率等に係る経年分析!H$49,"▲","-"))),ROUND(VALUE(SUBSTITUTE(実質収支比率等に係る経年分析!H$49,"▲","-")),2),NA())</f>
        <v>-1.05</v>
      </c>
      <c r="E21" s="174">
        <f>IF(ISNUMBER(VALUE(SUBSTITUTE(実質収支比率等に係る経年分析!I$49,"▲","-"))),ROUND(VALUE(SUBSTITUTE(実質収支比率等に係る経年分析!I$49,"▲","-")),2),NA())</f>
        <v>-2.35</v>
      </c>
      <c r="F21" s="174">
        <f>IF(ISNUMBER(VALUE(SUBSTITUTE(実質収支比率等に係る経年分析!J$49,"▲","-"))),ROUND(VALUE(SUBSTITUTE(実質収支比率等に係る経年分析!J$49,"▲","-")),2),NA())</f>
        <v>1.25</v>
      </c>
    </row>
    <row r="24" spans="1:11" x14ac:dyDescent="0.15">
      <c r="A24" s="148" t="s">
        <v>56</v>
      </c>
    </row>
    <row r="25" spans="1:11" x14ac:dyDescent="0.15">
      <c r="A25" s="175"/>
      <c r="B25" s="175" t="str">
        <f>連結実質赤字比率に係る赤字・黒字の構成分析!F$33</f>
        <v>H28</v>
      </c>
      <c r="C25" s="175"/>
      <c r="D25" s="175" t="str">
        <f>連結実質赤字比率に係る赤字・黒字の構成分析!G$33</f>
        <v>H29</v>
      </c>
      <c r="E25" s="175"/>
      <c r="F25" s="175" t="str">
        <f>連結実質赤字比率に係る赤字・黒字の構成分析!H$33</f>
        <v>H30</v>
      </c>
      <c r="G25" s="175"/>
      <c r="H25" s="175" t="str">
        <f>連結実質赤字比率に係る赤字・黒字の構成分析!I$33</f>
        <v>R01</v>
      </c>
      <c r="I25" s="175"/>
      <c r="J25" s="175" t="str">
        <f>連結実質赤字比率に係る赤字・黒字の構成分析!J$33</f>
        <v>R02</v>
      </c>
      <c r="K25" s="175"/>
    </row>
    <row r="26" spans="1:11" x14ac:dyDescent="0.15">
      <c r="A26" s="175"/>
      <c r="B26" s="175" t="s">
        <v>57</v>
      </c>
      <c r="C26" s="175" t="s">
        <v>58</v>
      </c>
      <c r="D26" s="175" t="s">
        <v>57</v>
      </c>
      <c r="E26" s="175" t="s">
        <v>58</v>
      </c>
      <c r="F26" s="175" t="s">
        <v>57</v>
      </c>
      <c r="G26" s="175" t="s">
        <v>58</v>
      </c>
      <c r="H26" s="175" t="s">
        <v>57</v>
      </c>
      <c r="I26" s="175" t="s">
        <v>58</v>
      </c>
      <c r="J26" s="175" t="s">
        <v>57</v>
      </c>
      <c r="K26" s="175" t="s">
        <v>58</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公共下水道事業特別会計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国民宿舎特別会計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0.01</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15">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0.01</v>
      </c>
    </row>
    <row r="32" spans="1:11" x14ac:dyDescent="0.15">
      <c r="A32" s="175" t="str">
        <f>IF(連結実質赤字比率に係る赤字・黒字の構成分析!C$38="",NA(),連結実質赤字比率に係る赤字・黒字の構成分析!C$38)</f>
        <v>下水道管理特別会計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0.04</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0.03</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0.02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0.02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0.06</v>
      </c>
    </row>
    <row r="33" spans="1:16" x14ac:dyDescent="0.15">
      <c r="A33" s="175" t="str">
        <f>IF(連結実質赤字比率に係る赤字・黒字の構成分析!C$37="",NA(),連結実質赤字比率に係る赤字・黒字の構成分析!C$37)</f>
        <v>国民健康保険特別会計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1.78</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2.72</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2.0099999999999998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1.8</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1.25</v>
      </c>
    </row>
    <row r="34" spans="1:16" x14ac:dyDescent="0.15">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3.13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3.32</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3.92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3.71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4.04</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5.24</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5.68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5.84</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2.73</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4.43</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8.2200000000000006</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9.19</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10.47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11.26</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10.56</v>
      </c>
    </row>
    <row r="39" spans="1:16" x14ac:dyDescent="0.15">
      <c r="A39" s="148" t="s">
        <v>59</v>
      </c>
    </row>
    <row r="40" spans="1:16" x14ac:dyDescent="0.15">
      <c r="A40" s="176"/>
      <c r="B40" s="176" t="str">
        <f>'実質公債費比率（分子）の構造'!K$44</f>
        <v>H28</v>
      </c>
      <c r="C40" s="176"/>
      <c r="D40" s="176"/>
      <c r="E40" s="176" t="str">
        <f>'実質公債費比率（分子）の構造'!L$44</f>
        <v>H29</v>
      </c>
      <c r="F40" s="176"/>
      <c r="G40" s="176"/>
      <c r="H40" s="176" t="str">
        <f>'実質公債費比率（分子）の構造'!M$44</f>
        <v>H30</v>
      </c>
      <c r="I40" s="176"/>
      <c r="J40" s="176"/>
      <c r="K40" s="176" t="str">
        <f>'実質公債費比率（分子）の構造'!N$44</f>
        <v>R01</v>
      </c>
      <c r="L40" s="176"/>
      <c r="M40" s="176"/>
      <c r="N40" s="176" t="str">
        <f>'実質公債費比率（分子）の構造'!O$44</f>
        <v>R02</v>
      </c>
      <c r="O40" s="176"/>
      <c r="P40" s="176"/>
    </row>
    <row r="41" spans="1:16" x14ac:dyDescent="0.15">
      <c r="A41" s="176"/>
      <c r="B41" s="176" t="s">
        <v>60</v>
      </c>
      <c r="C41" s="176"/>
      <c r="D41" s="176" t="s">
        <v>61</v>
      </c>
      <c r="E41" s="176" t="s">
        <v>60</v>
      </c>
      <c r="F41" s="176"/>
      <c r="G41" s="176" t="s">
        <v>61</v>
      </c>
      <c r="H41" s="176" t="s">
        <v>60</v>
      </c>
      <c r="I41" s="176"/>
      <c r="J41" s="176" t="s">
        <v>61</v>
      </c>
      <c r="K41" s="176" t="s">
        <v>60</v>
      </c>
      <c r="L41" s="176"/>
      <c r="M41" s="176" t="s">
        <v>61</v>
      </c>
      <c r="N41" s="176" t="s">
        <v>60</v>
      </c>
      <c r="O41" s="176"/>
      <c r="P41" s="176" t="s">
        <v>61</v>
      </c>
    </row>
    <row r="42" spans="1:16" x14ac:dyDescent="0.15">
      <c r="A42" s="176" t="s">
        <v>62</v>
      </c>
      <c r="B42" s="176"/>
      <c r="C42" s="176"/>
      <c r="D42" s="176">
        <f>'実質公債費比率（分子）の構造'!K$52</f>
        <v>2041</v>
      </c>
      <c r="E42" s="176"/>
      <c r="F42" s="176"/>
      <c r="G42" s="176">
        <f>'実質公債費比率（分子）の構造'!L$52</f>
        <v>2047</v>
      </c>
      <c r="H42" s="176"/>
      <c r="I42" s="176"/>
      <c r="J42" s="176">
        <f>'実質公債費比率（分子）の構造'!M$52</f>
        <v>2046</v>
      </c>
      <c r="K42" s="176"/>
      <c r="L42" s="176"/>
      <c r="M42" s="176">
        <f>'実質公債費比率（分子）の構造'!N$52</f>
        <v>2052</v>
      </c>
      <c r="N42" s="176"/>
      <c r="O42" s="176"/>
      <c r="P42" s="176">
        <f>'実質公債費比率（分子）の構造'!O$52</f>
        <v>2035</v>
      </c>
    </row>
    <row r="43" spans="1:16" x14ac:dyDescent="0.15">
      <c r="A43" s="176" t="s">
        <v>63</v>
      </c>
      <c r="B43" s="176">
        <f>'実質公債費比率（分子）の構造'!K$51</f>
        <v>0</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f>'実質公債費比率（分子）の構造'!O$51</f>
        <v>0</v>
      </c>
      <c r="O43" s="176"/>
      <c r="P43" s="176"/>
    </row>
    <row r="44" spans="1:16" x14ac:dyDescent="0.15">
      <c r="A44" s="176" t="s">
        <v>64</v>
      </c>
      <c r="B44" s="176">
        <f>'実質公債費比率（分子）の構造'!K$50</f>
        <v>104</v>
      </c>
      <c r="C44" s="176"/>
      <c r="D44" s="176"/>
      <c r="E44" s="176">
        <f>'実質公債費比率（分子）の構造'!L$50</f>
        <v>104</v>
      </c>
      <c r="F44" s="176"/>
      <c r="G44" s="176"/>
      <c r="H44" s="176">
        <f>'実質公債費比率（分子）の構造'!M$50</f>
        <v>102</v>
      </c>
      <c r="I44" s="176"/>
      <c r="J44" s="176"/>
      <c r="K44" s="176">
        <f>'実質公債費比率（分子）の構造'!N$50</f>
        <v>92</v>
      </c>
      <c r="L44" s="176"/>
      <c r="M44" s="176"/>
      <c r="N44" s="176">
        <f>'実質公債費比率（分子）の構造'!O$50</f>
        <v>7</v>
      </c>
      <c r="O44" s="176"/>
      <c r="P44" s="176"/>
    </row>
    <row r="45" spans="1:16" x14ac:dyDescent="0.15">
      <c r="A45" s="176" t="s">
        <v>65</v>
      </c>
      <c r="B45" s="176">
        <f>'実質公債費比率（分子）の構造'!K$49</f>
        <v>20</v>
      </c>
      <c r="C45" s="176"/>
      <c r="D45" s="176"/>
      <c r="E45" s="176">
        <f>'実質公債費比率（分子）の構造'!L$49</f>
        <v>20</v>
      </c>
      <c r="F45" s="176"/>
      <c r="G45" s="176"/>
      <c r="H45" s="176">
        <f>'実質公債費比率（分子）の構造'!M$49</f>
        <v>21</v>
      </c>
      <c r="I45" s="176"/>
      <c r="J45" s="176"/>
      <c r="K45" s="176">
        <f>'実質公債費比率（分子）の構造'!N$49</f>
        <v>20</v>
      </c>
      <c r="L45" s="176"/>
      <c r="M45" s="176"/>
      <c r="N45" s="176">
        <f>'実質公債費比率（分子）の構造'!O$49</f>
        <v>20</v>
      </c>
      <c r="O45" s="176"/>
      <c r="P45" s="176"/>
    </row>
    <row r="46" spans="1:16" x14ac:dyDescent="0.15">
      <c r="A46" s="176" t="s">
        <v>66</v>
      </c>
      <c r="B46" s="176">
        <f>'実質公債費比率（分子）の構造'!K$48</f>
        <v>279</v>
      </c>
      <c r="C46" s="176"/>
      <c r="D46" s="176"/>
      <c r="E46" s="176">
        <f>'実質公債費比率（分子）の構造'!L$48</f>
        <v>294</v>
      </c>
      <c r="F46" s="176"/>
      <c r="G46" s="176"/>
      <c r="H46" s="176">
        <f>'実質公債費比率（分子）の構造'!M$48</f>
        <v>274</v>
      </c>
      <c r="I46" s="176"/>
      <c r="J46" s="176"/>
      <c r="K46" s="176">
        <f>'実質公債費比率（分子）の構造'!N$48</f>
        <v>248</v>
      </c>
      <c r="L46" s="176"/>
      <c r="M46" s="176"/>
      <c r="N46" s="176">
        <f>'実質公債費比率（分子）の構造'!O$48</f>
        <v>212</v>
      </c>
      <c r="O46" s="176"/>
      <c r="P46" s="176"/>
    </row>
    <row r="47" spans="1:16" x14ac:dyDescent="0.15">
      <c r="A47" s="176" t="s">
        <v>67</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68</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69</v>
      </c>
      <c r="B49" s="176">
        <f>'実質公債費比率（分子）の構造'!K$45</f>
        <v>2564</v>
      </c>
      <c r="C49" s="176"/>
      <c r="D49" s="176"/>
      <c r="E49" s="176">
        <f>'実質公債費比率（分子）の構造'!L$45</f>
        <v>2573</v>
      </c>
      <c r="F49" s="176"/>
      <c r="G49" s="176"/>
      <c r="H49" s="176">
        <f>'実質公債費比率（分子）の構造'!M$45</f>
        <v>2629</v>
      </c>
      <c r="I49" s="176"/>
      <c r="J49" s="176"/>
      <c r="K49" s="176">
        <f>'実質公債費比率（分子）の構造'!N$45</f>
        <v>2635</v>
      </c>
      <c r="L49" s="176"/>
      <c r="M49" s="176"/>
      <c r="N49" s="176">
        <f>'実質公債費比率（分子）の構造'!O$45</f>
        <v>2608</v>
      </c>
      <c r="O49" s="176"/>
      <c r="P49" s="176"/>
    </row>
    <row r="50" spans="1:16" x14ac:dyDescent="0.15">
      <c r="A50" s="176" t="s">
        <v>70</v>
      </c>
      <c r="B50" s="176" t="e">
        <f>NA()</f>
        <v>#N/A</v>
      </c>
      <c r="C50" s="176">
        <f>IF(ISNUMBER('実質公債費比率（分子）の構造'!K$53),'実質公債費比率（分子）の構造'!K$53,NA())</f>
        <v>926</v>
      </c>
      <c r="D50" s="176" t="e">
        <f>NA()</f>
        <v>#N/A</v>
      </c>
      <c r="E50" s="176" t="e">
        <f>NA()</f>
        <v>#N/A</v>
      </c>
      <c r="F50" s="176">
        <f>IF(ISNUMBER('実質公債費比率（分子）の構造'!L$53),'実質公債費比率（分子）の構造'!L$53,NA())</f>
        <v>944</v>
      </c>
      <c r="G50" s="176" t="e">
        <f>NA()</f>
        <v>#N/A</v>
      </c>
      <c r="H50" s="176" t="e">
        <f>NA()</f>
        <v>#N/A</v>
      </c>
      <c r="I50" s="176">
        <f>IF(ISNUMBER('実質公債費比率（分子）の構造'!M$53),'実質公債費比率（分子）の構造'!M$53,NA())</f>
        <v>980</v>
      </c>
      <c r="J50" s="176" t="e">
        <f>NA()</f>
        <v>#N/A</v>
      </c>
      <c r="K50" s="176" t="e">
        <f>NA()</f>
        <v>#N/A</v>
      </c>
      <c r="L50" s="176">
        <f>IF(ISNUMBER('実質公債費比率（分子）の構造'!N$53),'実質公債費比率（分子）の構造'!N$53,NA())</f>
        <v>943</v>
      </c>
      <c r="M50" s="176" t="e">
        <f>NA()</f>
        <v>#N/A</v>
      </c>
      <c r="N50" s="176" t="e">
        <f>NA()</f>
        <v>#N/A</v>
      </c>
      <c r="O50" s="176">
        <f>IF(ISNUMBER('実質公債費比率（分子）の構造'!O$53),'実質公債費比率（分子）の構造'!O$53,NA())</f>
        <v>812</v>
      </c>
      <c r="P50" s="176" t="e">
        <f>NA()</f>
        <v>#N/A</v>
      </c>
    </row>
    <row r="53" spans="1:16" x14ac:dyDescent="0.15">
      <c r="A53" s="148" t="s">
        <v>71</v>
      </c>
    </row>
    <row r="54" spans="1:16" x14ac:dyDescent="0.15">
      <c r="A54" s="175"/>
      <c r="B54" s="175" t="str">
        <f>'将来負担比率（分子）の構造'!I$40</f>
        <v>H28</v>
      </c>
      <c r="C54" s="175"/>
      <c r="D54" s="175"/>
      <c r="E54" s="175" t="str">
        <f>'将来負担比率（分子）の構造'!J$40</f>
        <v>H29</v>
      </c>
      <c r="F54" s="175"/>
      <c r="G54" s="175"/>
      <c r="H54" s="175" t="str">
        <f>'将来負担比率（分子）の構造'!K$40</f>
        <v>H30</v>
      </c>
      <c r="I54" s="175"/>
      <c r="J54" s="175"/>
      <c r="K54" s="175" t="str">
        <f>'将来負担比率（分子）の構造'!L$40</f>
        <v>R01</v>
      </c>
      <c r="L54" s="175"/>
      <c r="M54" s="175"/>
      <c r="N54" s="175" t="str">
        <f>'将来負担比率（分子）の構造'!M$40</f>
        <v>R02</v>
      </c>
      <c r="O54" s="175"/>
      <c r="P54" s="175"/>
    </row>
    <row r="55" spans="1:16" x14ac:dyDescent="0.15">
      <c r="A55" s="175"/>
      <c r="B55" s="175" t="s">
        <v>72</v>
      </c>
      <c r="C55" s="175"/>
      <c r="D55" s="175" t="s">
        <v>73</v>
      </c>
      <c r="E55" s="175" t="s">
        <v>72</v>
      </c>
      <c r="F55" s="175"/>
      <c r="G55" s="175" t="s">
        <v>73</v>
      </c>
      <c r="H55" s="175" t="s">
        <v>72</v>
      </c>
      <c r="I55" s="175"/>
      <c r="J55" s="175" t="s">
        <v>73</v>
      </c>
      <c r="K55" s="175" t="s">
        <v>72</v>
      </c>
      <c r="L55" s="175"/>
      <c r="M55" s="175" t="s">
        <v>73</v>
      </c>
      <c r="N55" s="175" t="s">
        <v>72</v>
      </c>
      <c r="O55" s="175"/>
      <c r="P55" s="175" t="s">
        <v>73</v>
      </c>
    </row>
    <row r="56" spans="1:16" x14ac:dyDescent="0.15">
      <c r="A56" s="175" t="s">
        <v>43</v>
      </c>
      <c r="B56" s="175"/>
      <c r="C56" s="175"/>
      <c r="D56" s="175">
        <f>'将来負担比率（分子）の構造'!I$52</f>
        <v>19393</v>
      </c>
      <c r="E56" s="175"/>
      <c r="F56" s="175"/>
      <c r="G56" s="175">
        <f>'将来負担比率（分子）の構造'!J$52</f>
        <v>19182</v>
      </c>
      <c r="H56" s="175"/>
      <c r="I56" s="175"/>
      <c r="J56" s="175">
        <f>'将来負担比率（分子）の構造'!K$52</f>
        <v>18946</v>
      </c>
      <c r="K56" s="175"/>
      <c r="L56" s="175"/>
      <c r="M56" s="175">
        <f>'将来負担比率（分子）の構造'!L$52</f>
        <v>18278</v>
      </c>
      <c r="N56" s="175"/>
      <c r="O56" s="175"/>
      <c r="P56" s="175">
        <f>'将来負担比率（分子）の構造'!M$52</f>
        <v>17692</v>
      </c>
    </row>
    <row r="57" spans="1:16" x14ac:dyDescent="0.15">
      <c r="A57" s="175" t="s">
        <v>42</v>
      </c>
      <c r="B57" s="175"/>
      <c r="C57" s="175"/>
      <c r="D57" s="175">
        <f>'将来負担比率（分子）の構造'!I$51</f>
        <v>719</v>
      </c>
      <c r="E57" s="175"/>
      <c r="F57" s="175"/>
      <c r="G57" s="175">
        <f>'将来負担比率（分子）の構造'!J$51</f>
        <v>729</v>
      </c>
      <c r="H57" s="175"/>
      <c r="I57" s="175"/>
      <c r="J57" s="175">
        <f>'将来負担比率（分子）の構造'!K$51</f>
        <v>733</v>
      </c>
      <c r="K57" s="175"/>
      <c r="L57" s="175"/>
      <c r="M57" s="175">
        <f>'将来負担比率（分子）の構造'!L$51</f>
        <v>693</v>
      </c>
      <c r="N57" s="175"/>
      <c r="O57" s="175"/>
      <c r="P57" s="175">
        <f>'将来負担比率（分子）の構造'!M$51</f>
        <v>652</v>
      </c>
    </row>
    <row r="58" spans="1:16" x14ac:dyDescent="0.15">
      <c r="A58" s="175" t="s">
        <v>41</v>
      </c>
      <c r="B58" s="175"/>
      <c r="C58" s="175"/>
      <c r="D58" s="175">
        <f>'将来負担比率（分子）の構造'!I$50</f>
        <v>5991</v>
      </c>
      <c r="E58" s="175"/>
      <c r="F58" s="175"/>
      <c r="G58" s="175">
        <f>'将来負担比率（分子）の構造'!J$50</f>
        <v>6479</v>
      </c>
      <c r="H58" s="175"/>
      <c r="I58" s="175"/>
      <c r="J58" s="175">
        <f>'将来負担比率（分子）の構造'!K$50</f>
        <v>6757</v>
      </c>
      <c r="K58" s="175"/>
      <c r="L58" s="175"/>
      <c r="M58" s="175">
        <f>'将来負担比率（分子）の構造'!L$50</f>
        <v>7084</v>
      </c>
      <c r="N58" s="175"/>
      <c r="O58" s="175"/>
      <c r="P58" s="175">
        <f>'将来負担比率（分子）の構造'!M$50</f>
        <v>7435</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f>'将来負担比率（分子）の構造'!I$46</f>
        <v>766</v>
      </c>
      <c r="C61" s="175"/>
      <c r="D61" s="175"/>
      <c r="E61" s="175">
        <f>'将来負担比率（分子）の構造'!J$46</f>
        <v>667</v>
      </c>
      <c r="F61" s="175"/>
      <c r="G61" s="175"/>
      <c r="H61" s="175">
        <f>'将来負担比率（分子）の構造'!K$46</f>
        <v>590</v>
      </c>
      <c r="I61" s="175"/>
      <c r="J61" s="175"/>
      <c r="K61" s="175">
        <f>'将来負担比率（分子）の構造'!L$46</f>
        <v>462</v>
      </c>
      <c r="L61" s="175"/>
      <c r="M61" s="175"/>
      <c r="N61" s="175">
        <f>'将来負担比率（分子）の構造'!M$46</f>
        <v>384</v>
      </c>
      <c r="O61" s="175"/>
      <c r="P61" s="175"/>
    </row>
    <row r="62" spans="1:16" x14ac:dyDescent="0.15">
      <c r="A62" s="175" t="s">
        <v>35</v>
      </c>
      <c r="B62" s="175">
        <f>'将来負担比率（分子）の構造'!I$45</f>
        <v>2729</v>
      </c>
      <c r="C62" s="175"/>
      <c r="D62" s="175"/>
      <c r="E62" s="175">
        <f>'将来負担比率（分子）の構造'!J$45</f>
        <v>2549</v>
      </c>
      <c r="F62" s="175"/>
      <c r="G62" s="175"/>
      <c r="H62" s="175">
        <f>'将来負担比率（分子）の構造'!K$45</f>
        <v>2307</v>
      </c>
      <c r="I62" s="175"/>
      <c r="J62" s="175"/>
      <c r="K62" s="175">
        <f>'将来負担比率（分子）の構造'!L$45</f>
        <v>2121</v>
      </c>
      <c r="L62" s="175"/>
      <c r="M62" s="175"/>
      <c r="N62" s="175">
        <f>'将来負担比率（分子）の構造'!M$45</f>
        <v>1870</v>
      </c>
      <c r="O62" s="175"/>
      <c r="P62" s="175"/>
    </row>
    <row r="63" spans="1:16" x14ac:dyDescent="0.15">
      <c r="A63" s="175" t="s">
        <v>34</v>
      </c>
      <c r="B63" s="175">
        <f>'将来負担比率（分子）の構造'!I$44</f>
        <v>117</v>
      </c>
      <c r="C63" s="175"/>
      <c r="D63" s="175"/>
      <c r="E63" s="175">
        <f>'将来負担比率（分子）の構造'!J$44</f>
        <v>110</v>
      </c>
      <c r="F63" s="175"/>
      <c r="G63" s="175"/>
      <c r="H63" s="175">
        <f>'将来負担比率（分子）の構造'!K$44</f>
        <v>137</v>
      </c>
      <c r="I63" s="175"/>
      <c r="J63" s="175"/>
      <c r="K63" s="175">
        <f>'将来負担比率（分子）の構造'!L$44</f>
        <v>116</v>
      </c>
      <c r="L63" s="175"/>
      <c r="M63" s="175"/>
      <c r="N63" s="175">
        <f>'将来負担比率（分子）の構造'!M$44</f>
        <v>107</v>
      </c>
      <c r="O63" s="175"/>
      <c r="P63" s="175"/>
    </row>
    <row r="64" spans="1:16" x14ac:dyDescent="0.15">
      <c r="A64" s="175" t="s">
        <v>33</v>
      </c>
      <c r="B64" s="175">
        <f>'将来負担比率（分子）の構造'!I$43</f>
        <v>2606</v>
      </c>
      <c r="C64" s="175"/>
      <c r="D64" s="175"/>
      <c r="E64" s="175">
        <f>'将来負担比率（分子）の構造'!J$43</f>
        <v>2416</v>
      </c>
      <c r="F64" s="175"/>
      <c r="G64" s="175"/>
      <c r="H64" s="175">
        <f>'将来負担比率（分子）の構造'!K$43</f>
        <v>2353</v>
      </c>
      <c r="I64" s="175"/>
      <c r="J64" s="175"/>
      <c r="K64" s="175">
        <f>'将来負担比率（分子）の構造'!L$43</f>
        <v>2606</v>
      </c>
      <c r="L64" s="175"/>
      <c r="M64" s="175"/>
      <c r="N64" s="175">
        <f>'将来負担比率（分子）の構造'!M$43</f>
        <v>2648</v>
      </c>
      <c r="O64" s="175"/>
      <c r="P64" s="175"/>
    </row>
    <row r="65" spans="1:16" x14ac:dyDescent="0.15">
      <c r="A65" s="175" t="s">
        <v>32</v>
      </c>
      <c r="B65" s="175">
        <f>'将来負担比率（分子）の構造'!I$42</f>
        <v>267</v>
      </c>
      <c r="C65" s="175"/>
      <c r="D65" s="175"/>
      <c r="E65" s="175">
        <f>'将来負担比率（分子）の構造'!J$42</f>
        <v>185</v>
      </c>
      <c r="F65" s="175"/>
      <c r="G65" s="175"/>
      <c r="H65" s="175">
        <f>'将来負担比率（分子）の構造'!K$42</f>
        <v>89</v>
      </c>
      <c r="I65" s="175"/>
      <c r="J65" s="175"/>
      <c r="K65" s="175">
        <f>'将来負担比率（分子）の構造'!L$42</f>
        <v>9</v>
      </c>
      <c r="L65" s="175"/>
      <c r="M65" s="175"/>
      <c r="N65" s="175">
        <f>'将来負担比率（分子）の構造'!M$42</f>
        <v>6</v>
      </c>
      <c r="O65" s="175"/>
      <c r="P65" s="175"/>
    </row>
    <row r="66" spans="1:16" x14ac:dyDescent="0.15">
      <c r="A66" s="175" t="s">
        <v>31</v>
      </c>
      <c r="B66" s="175">
        <f>'将来負担比率（分子）の構造'!I$41</f>
        <v>23859</v>
      </c>
      <c r="C66" s="175"/>
      <c r="D66" s="175"/>
      <c r="E66" s="175">
        <f>'将来負担比率（分子）の構造'!J$41</f>
        <v>23630</v>
      </c>
      <c r="F66" s="175"/>
      <c r="G66" s="175"/>
      <c r="H66" s="175">
        <f>'将来負担比率（分子）の構造'!K$41</f>
        <v>23099</v>
      </c>
      <c r="I66" s="175"/>
      <c r="J66" s="175"/>
      <c r="K66" s="175">
        <f>'将来負担比率（分子）の構造'!L$41</f>
        <v>22439</v>
      </c>
      <c r="L66" s="175"/>
      <c r="M66" s="175"/>
      <c r="N66" s="175">
        <f>'将来負担比率（分子）の構造'!M$41</f>
        <v>22179</v>
      </c>
      <c r="O66" s="175"/>
      <c r="P66" s="175"/>
    </row>
    <row r="67" spans="1:16" x14ac:dyDescent="0.15">
      <c r="A67" s="175" t="s">
        <v>74</v>
      </c>
      <c r="B67" s="175" t="e">
        <f>NA()</f>
        <v>#N/A</v>
      </c>
      <c r="C67" s="175">
        <f>IF(ISNUMBER('将来負担比率（分子）の構造'!I$53), IF('将来負担比率（分子）の構造'!I$53 &lt; 0, 0, '将来負担比率（分子）の構造'!I$53), NA())</f>
        <v>4239</v>
      </c>
      <c r="D67" s="175" t="e">
        <f>NA()</f>
        <v>#N/A</v>
      </c>
      <c r="E67" s="175" t="e">
        <f>NA()</f>
        <v>#N/A</v>
      </c>
      <c r="F67" s="175">
        <f>IF(ISNUMBER('将来負担比率（分子）の構造'!J$53), IF('将来負担比率（分子）の構造'!J$53 &lt; 0, 0, '将来負担比率（分子）の構造'!J$53), NA())</f>
        <v>3167</v>
      </c>
      <c r="G67" s="175" t="e">
        <f>NA()</f>
        <v>#N/A</v>
      </c>
      <c r="H67" s="175" t="e">
        <f>NA()</f>
        <v>#N/A</v>
      </c>
      <c r="I67" s="175">
        <f>IF(ISNUMBER('将来負担比率（分子）の構造'!K$53), IF('将来負担比率（分子）の構造'!K$53 &lt; 0, 0, '将来負担比率（分子）の構造'!K$53), NA())</f>
        <v>2140</v>
      </c>
      <c r="J67" s="175" t="e">
        <f>NA()</f>
        <v>#N/A</v>
      </c>
      <c r="K67" s="175" t="e">
        <f>NA()</f>
        <v>#N/A</v>
      </c>
      <c r="L67" s="175">
        <f>IF(ISNUMBER('将来負担比率（分子）の構造'!L$53), IF('将来負担比率（分子）の構造'!L$53 &lt; 0, 0, '将来負担比率（分子）の構造'!L$53), NA())</f>
        <v>1698</v>
      </c>
      <c r="M67" s="175" t="e">
        <f>NA()</f>
        <v>#N/A</v>
      </c>
      <c r="N67" s="175" t="e">
        <f>NA()</f>
        <v>#N/A</v>
      </c>
      <c r="O67" s="175">
        <f>IF(ISNUMBER('将来負担比率（分子）の構造'!M$53), IF('将来負担比率（分子）の構造'!M$53 &lt; 0, 0, '将来負担比率（分子）の構造'!M$53), NA())</f>
        <v>1415</v>
      </c>
      <c r="P67" s="175" t="e">
        <f>NA()</f>
        <v>#N/A</v>
      </c>
    </row>
    <row r="70" spans="1:16" x14ac:dyDescent="0.15">
      <c r="A70" s="177" t="s">
        <v>75</v>
      </c>
      <c r="B70" s="177"/>
      <c r="C70" s="177"/>
      <c r="D70" s="177"/>
      <c r="E70" s="177"/>
      <c r="F70" s="177"/>
    </row>
    <row r="71" spans="1:16" x14ac:dyDescent="0.15">
      <c r="A71" s="178"/>
      <c r="B71" s="178" t="str">
        <f>基金残高に係る経年分析!F54</f>
        <v>H30</v>
      </c>
      <c r="C71" s="178" t="str">
        <f>基金残高に係る経年分析!G54</f>
        <v>R01</v>
      </c>
      <c r="D71" s="178" t="str">
        <f>基金残高に係る経年分析!H54</f>
        <v>R02</v>
      </c>
    </row>
    <row r="72" spans="1:16" x14ac:dyDescent="0.15">
      <c r="A72" s="178" t="s">
        <v>76</v>
      </c>
      <c r="B72" s="179">
        <f>基金残高に係る経年分析!F55</f>
        <v>2582</v>
      </c>
      <c r="C72" s="179">
        <f>基金残高に係る経年分析!G55</f>
        <v>2536</v>
      </c>
      <c r="D72" s="179">
        <f>基金残高に係る経年分析!H55</f>
        <v>2539</v>
      </c>
    </row>
    <row r="73" spans="1:16" x14ac:dyDescent="0.15">
      <c r="A73" s="178" t="s">
        <v>77</v>
      </c>
      <c r="B73" s="179">
        <f>基金残高に係る経年分析!F56</f>
        <v>356</v>
      </c>
      <c r="C73" s="179">
        <f>基金残高に係る経年分析!G56</f>
        <v>345</v>
      </c>
      <c r="D73" s="179">
        <f>基金残高に係る経年分析!H56</f>
        <v>341</v>
      </c>
    </row>
    <row r="74" spans="1:16" x14ac:dyDescent="0.15">
      <c r="A74" s="178" t="s">
        <v>78</v>
      </c>
      <c r="B74" s="179">
        <f>基金残高に係る経年分析!F57</f>
        <v>3455</v>
      </c>
      <c r="C74" s="179">
        <f>基金残高に係る経年分析!G57</f>
        <v>3848</v>
      </c>
      <c r="D74" s="179">
        <f>基金残高に係る経年分析!H57</f>
        <v>4222</v>
      </c>
    </row>
  </sheetData>
  <sheetProtection algorithmName="SHA-512" hashValue="166S+gNZJxZimc8hvRsvKV2Y8VO458J6sl0tngLpyoMtTMeUuqadfuuKu0YbZ5mZ4PBT6/kujliOk7qYtBw2cA==" saltValue="sX7JNUv96XGBxUtMCybim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95" width="1.625" style="215" customWidth="1"/>
    <col min="96" max="133" width="1.625" style="227" customWidth="1"/>
    <col min="134" max="143" width="1.625" style="215" customWidth="1"/>
    <col min="144" max="16384" width="0" style="215" hidden="1"/>
  </cols>
  <sheetData>
    <row r="1" spans="2:143" ht="22.5" customHeight="1" thickBot="1" x14ac:dyDescent="0.2">
      <c r="B1" s="213"/>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613" t="s">
        <v>209</v>
      </c>
      <c r="DI1" s="614"/>
      <c r="DJ1" s="614"/>
      <c r="DK1" s="614"/>
      <c r="DL1" s="614"/>
      <c r="DM1" s="614"/>
      <c r="DN1" s="615"/>
      <c r="DO1" s="215"/>
      <c r="DP1" s="613" t="s">
        <v>210</v>
      </c>
      <c r="DQ1" s="614"/>
      <c r="DR1" s="614"/>
      <c r="DS1" s="614"/>
      <c r="DT1" s="614"/>
      <c r="DU1" s="614"/>
      <c r="DV1" s="614"/>
      <c r="DW1" s="614"/>
      <c r="DX1" s="614"/>
      <c r="DY1" s="614"/>
      <c r="DZ1" s="614"/>
      <c r="EA1" s="614"/>
      <c r="EB1" s="614"/>
      <c r="EC1" s="615"/>
      <c r="ED1" s="214"/>
      <c r="EE1" s="214"/>
      <c r="EF1" s="214"/>
      <c r="EG1" s="214"/>
      <c r="EH1" s="214"/>
      <c r="EI1" s="214"/>
      <c r="EJ1" s="214"/>
      <c r="EK1" s="214"/>
      <c r="EL1" s="214"/>
      <c r="EM1" s="214"/>
    </row>
    <row r="2" spans="2:143" ht="22.5" customHeight="1" x14ac:dyDescent="0.15">
      <c r="B2" s="216" t="s">
        <v>211</v>
      </c>
      <c r="R2" s="217"/>
      <c r="S2" s="217"/>
      <c r="T2" s="217"/>
      <c r="U2" s="217"/>
      <c r="V2" s="217"/>
      <c r="W2" s="217"/>
      <c r="X2" s="217"/>
      <c r="Y2" s="217"/>
      <c r="Z2" s="217"/>
      <c r="AA2" s="217"/>
      <c r="AB2" s="217"/>
      <c r="AC2" s="217"/>
      <c r="AE2" s="218"/>
      <c r="AF2" s="218"/>
      <c r="AG2" s="218"/>
      <c r="AH2" s="218"/>
      <c r="AI2" s="218"/>
      <c r="AJ2" s="217"/>
      <c r="AK2" s="217"/>
      <c r="AL2" s="217"/>
      <c r="AM2" s="217"/>
      <c r="AN2" s="217"/>
      <c r="AO2" s="217"/>
      <c r="AP2" s="217"/>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c r="DN2" s="214"/>
      <c r="DO2" s="214"/>
      <c r="DP2" s="214"/>
      <c r="DQ2" s="214"/>
      <c r="DR2" s="214"/>
      <c r="DS2" s="214"/>
      <c r="DT2" s="214"/>
      <c r="DU2" s="214"/>
      <c r="DV2" s="214"/>
      <c r="DW2" s="214"/>
      <c r="DX2" s="214"/>
      <c r="DY2" s="214"/>
      <c r="DZ2" s="214"/>
      <c r="EA2" s="214"/>
      <c r="EB2" s="214"/>
      <c r="EC2" s="214"/>
    </row>
    <row r="3" spans="2:143" ht="11.25" customHeight="1" x14ac:dyDescent="0.15">
      <c r="B3" s="616" t="s">
        <v>212</v>
      </c>
      <c r="C3" s="617"/>
      <c r="D3" s="617"/>
      <c r="E3" s="617"/>
      <c r="F3" s="617"/>
      <c r="G3" s="617"/>
      <c r="H3" s="617"/>
      <c r="I3" s="617"/>
      <c r="J3" s="617"/>
      <c r="K3" s="617"/>
      <c r="L3" s="617"/>
      <c r="M3" s="617"/>
      <c r="N3" s="617"/>
      <c r="O3" s="617"/>
      <c r="P3" s="617"/>
      <c r="Q3" s="617"/>
      <c r="R3" s="617"/>
      <c r="S3" s="617"/>
      <c r="T3" s="617"/>
      <c r="U3" s="617"/>
      <c r="V3" s="617"/>
      <c r="W3" s="617"/>
      <c r="X3" s="617"/>
      <c r="Y3" s="617"/>
      <c r="Z3" s="617"/>
      <c r="AA3" s="617"/>
      <c r="AB3" s="617"/>
      <c r="AC3" s="617"/>
      <c r="AD3" s="617"/>
      <c r="AE3" s="617"/>
      <c r="AF3" s="617"/>
      <c r="AG3" s="617"/>
      <c r="AH3" s="617"/>
      <c r="AI3" s="617"/>
      <c r="AJ3" s="617"/>
      <c r="AK3" s="617"/>
      <c r="AL3" s="617"/>
      <c r="AM3" s="617"/>
      <c r="AN3" s="617"/>
      <c r="AO3" s="617"/>
      <c r="AP3" s="616" t="s">
        <v>213</v>
      </c>
      <c r="AQ3" s="617"/>
      <c r="AR3" s="617"/>
      <c r="AS3" s="617"/>
      <c r="AT3" s="617"/>
      <c r="AU3" s="617"/>
      <c r="AV3" s="617"/>
      <c r="AW3" s="617"/>
      <c r="AX3" s="617"/>
      <c r="AY3" s="617"/>
      <c r="AZ3" s="617"/>
      <c r="BA3" s="617"/>
      <c r="BB3" s="617"/>
      <c r="BC3" s="617"/>
      <c r="BD3" s="617"/>
      <c r="BE3" s="617"/>
      <c r="BF3" s="617"/>
      <c r="BG3" s="617"/>
      <c r="BH3" s="617"/>
      <c r="BI3" s="617"/>
      <c r="BJ3" s="617"/>
      <c r="BK3" s="617"/>
      <c r="BL3" s="617"/>
      <c r="BM3" s="617"/>
      <c r="BN3" s="617"/>
      <c r="BO3" s="617"/>
      <c r="BP3" s="617"/>
      <c r="BQ3" s="617"/>
      <c r="BR3" s="617"/>
      <c r="BS3" s="617"/>
      <c r="BT3" s="617"/>
      <c r="BU3" s="617"/>
      <c r="BV3" s="617"/>
      <c r="BW3" s="617"/>
      <c r="BX3" s="617"/>
      <c r="BY3" s="617"/>
      <c r="BZ3" s="617"/>
      <c r="CA3" s="617"/>
      <c r="CB3" s="618"/>
      <c r="CD3" s="616" t="s">
        <v>214</v>
      </c>
      <c r="CE3" s="617"/>
      <c r="CF3" s="617"/>
      <c r="CG3" s="617"/>
      <c r="CH3" s="617"/>
      <c r="CI3" s="617"/>
      <c r="CJ3" s="617"/>
      <c r="CK3" s="617"/>
      <c r="CL3" s="617"/>
      <c r="CM3" s="617"/>
      <c r="CN3" s="617"/>
      <c r="CO3" s="617"/>
      <c r="CP3" s="617"/>
      <c r="CQ3" s="617"/>
      <c r="CR3" s="617"/>
      <c r="CS3" s="617"/>
      <c r="CT3" s="617"/>
      <c r="CU3" s="617"/>
      <c r="CV3" s="617"/>
      <c r="CW3" s="617"/>
      <c r="CX3" s="617"/>
      <c r="CY3" s="617"/>
      <c r="CZ3" s="617"/>
      <c r="DA3" s="617"/>
      <c r="DB3" s="617"/>
      <c r="DC3" s="617"/>
      <c r="DD3" s="617"/>
      <c r="DE3" s="617"/>
      <c r="DF3" s="617"/>
      <c r="DG3" s="617"/>
      <c r="DH3" s="617"/>
      <c r="DI3" s="617"/>
      <c r="DJ3" s="617"/>
      <c r="DK3" s="617"/>
      <c r="DL3" s="617"/>
      <c r="DM3" s="617"/>
      <c r="DN3" s="617"/>
      <c r="DO3" s="617"/>
      <c r="DP3" s="617"/>
      <c r="DQ3" s="617"/>
      <c r="DR3" s="617"/>
      <c r="DS3" s="617"/>
      <c r="DT3" s="617"/>
      <c r="DU3" s="617"/>
      <c r="DV3" s="617"/>
      <c r="DW3" s="617"/>
      <c r="DX3" s="617"/>
      <c r="DY3" s="617"/>
      <c r="DZ3" s="617"/>
      <c r="EA3" s="617"/>
      <c r="EB3" s="617"/>
      <c r="EC3" s="618"/>
    </row>
    <row r="4" spans="2:143" ht="11.25" customHeight="1" x14ac:dyDescent="0.15">
      <c r="B4" s="616" t="s">
        <v>1</v>
      </c>
      <c r="C4" s="617"/>
      <c r="D4" s="617"/>
      <c r="E4" s="617"/>
      <c r="F4" s="617"/>
      <c r="G4" s="617"/>
      <c r="H4" s="617"/>
      <c r="I4" s="617"/>
      <c r="J4" s="617"/>
      <c r="K4" s="617"/>
      <c r="L4" s="617"/>
      <c r="M4" s="617"/>
      <c r="N4" s="617"/>
      <c r="O4" s="617"/>
      <c r="P4" s="617"/>
      <c r="Q4" s="618"/>
      <c r="R4" s="616" t="s">
        <v>215</v>
      </c>
      <c r="S4" s="617"/>
      <c r="T4" s="617"/>
      <c r="U4" s="617"/>
      <c r="V4" s="617"/>
      <c r="W4" s="617"/>
      <c r="X4" s="617"/>
      <c r="Y4" s="618"/>
      <c r="Z4" s="616" t="s">
        <v>216</v>
      </c>
      <c r="AA4" s="617"/>
      <c r="AB4" s="617"/>
      <c r="AC4" s="618"/>
      <c r="AD4" s="616" t="s">
        <v>217</v>
      </c>
      <c r="AE4" s="617"/>
      <c r="AF4" s="617"/>
      <c r="AG4" s="617"/>
      <c r="AH4" s="617"/>
      <c r="AI4" s="617"/>
      <c r="AJ4" s="617"/>
      <c r="AK4" s="618"/>
      <c r="AL4" s="616" t="s">
        <v>216</v>
      </c>
      <c r="AM4" s="617"/>
      <c r="AN4" s="617"/>
      <c r="AO4" s="618"/>
      <c r="AP4" s="619" t="s">
        <v>218</v>
      </c>
      <c r="AQ4" s="619"/>
      <c r="AR4" s="619"/>
      <c r="AS4" s="619"/>
      <c r="AT4" s="619"/>
      <c r="AU4" s="619"/>
      <c r="AV4" s="619"/>
      <c r="AW4" s="619"/>
      <c r="AX4" s="619"/>
      <c r="AY4" s="619"/>
      <c r="AZ4" s="619"/>
      <c r="BA4" s="619"/>
      <c r="BB4" s="619"/>
      <c r="BC4" s="619"/>
      <c r="BD4" s="619"/>
      <c r="BE4" s="619"/>
      <c r="BF4" s="619"/>
      <c r="BG4" s="619" t="s">
        <v>219</v>
      </c>
      <c r="BH4" s="619"/>
      <c r="BI4" s="619"/>
      <c r="BJ4" s="619"/>
      <c r="BK4" s="619"/>
      <c r="BL4" s="619"/>
      <c r="BM4" s="619"/>
      <c r="BN4" s="619"/>
      <c r="BO4" s="619" t="s">
        <v>216</v>
      </c>
      <c r="BP4" s="619"/>
      <c r="BQ4" s="619"/>
      <c r="BR4" s="619"/>
      <c r="BS4" s="619" t="s">
        <v>220</v>
      </c>
      <c r="BT4" s="619"/>
      <c r="BU4" s="619"/>
      <c r="BV4" s="619"/>
      <c r="BW4" s="619"/>
      <c r="BX4" s="619"/>
      <c r="BY4" s="619"/>
      <c r="BZ4" s="619"/>
      <c r="CA4" s="619"/>
      <c r="CB4" s="619"/>
      <c r="CD4" s="616" t="s">
        <v>221</v>
      </c>
      <c r="CE4" s="617"/>
      <c r="CF4" s="617"/>
      <c r="CG4" s="617"/>
      <c r="CH4" s="617"/>
      <c r="CI4" s="617"/>
      <c r="CJ4" s="617"/>
      <c r="CK4" s="617"/>
      <c r="CL4" s="617"/>
      <c r="CM4" s="617"/>
      <c r="CN4" s="617"/>
      <c r="CO4" s="617"/>
      <c r="CP4" s="617"/>
      <c r="CQ4" s="617"/>
      <c r="CR4" s="617"/>
      <c r="CS4" s="617"/>
      <c r="CT4" s="617"/>
      <c r="CU4" s="617"/>
      <c r="CV4" s="617"/>
      <c r="CW4" s="617"/>
      <c r="CX4" s="617"/>
      <c r="CY4" s="617"/>
      <c r="CZ4" s="617"/>
      <c r="DA4" s="617"/>
      <c r="DB4" s="617"/>
      <c r="DC4" s="617"/>
      <c r="DD4" s="617"/>
      <c r="DE4" s="617"/>
      <c r="DF4" s="617"/>
      <c r="DG4" s="617"/>
      <c r="DH4" s="617"/>
      <c r="DI4" s="617"/>
      <c r="DJ4" s="617"/>
      <c r="DK4" s="617"/>
      <c r="DL4" s="617"/>
      <c r="DM4" s="617"/>
      <c r="DN4" s="617"/>
      <c r="DO4" s="617"/>
      <c r="DP4" s="617"/>
      <c r="DQ4" s="617"/>
      <c r="DR4" s="617"/>
      <c r="DS4" s="617"/>
      <c r="DT4" s="617"/>
      <c r="DU4" s="617"/>
      <c r="DV4" s="617"/>
      <c r="DW4" s="617"/>
      <c r="DX4" s="617"/>
      <c r="DY4" s="617"/>
      <c r="DZ4" s="617"/>
      <c r="EA4" s="617"/>
      <c r="EB4" s="617"/>
      <c r="EC4" s="618"/>
    </row>
    <row r="5" spans="2:143" ht="11.25" customHeight="1" x14ac:dyDescent="0.15">
      <c r="B5" s="620" t="s">
        <v>222</v>
      </c>
      <c r="C5" s="621"/>
      <c r="D5" s="621"/>
      <c r="E5" s="621"/>
      <c r="F5" s="621"/>
      <c r="G5" s="621"/>
      <c r="H5" s="621"/>
      <c r="I5" s="621"/>
      <c r="J5" s="621"/>
      <c r="K5" s="621"/>
      <c r="L5" s="621"/>
      <c r="M5" s="621"/>
      <c r="N5" s="621"/>
      <c r="O5" s="621"/>
      <c r="P5" s="621"/>
      <c r="Q5" s="622"/>
      <c r="R5" s="623">
        <v>3767790</v>
      </c>
      <c r="S5" s="624"/>
      <c r="T5" s="624"/>
      <c r="U5" s="624"/>
      <c r="V5" s="624"/>
      <c r="W5" s="624"/>
      <c r="X5" s="624"/>
      <c r="Y5" s="625"/>
      <c r="Z5" s="626">
        <v>11</v>
      </c>
      <c r="AA5" s="626"/>
      <c r="AB5" s="626"/>
      <c r="AC5" s="626"/>
      <c r="AD5" s="627">
        <v>3767790</v>
      </c>
      <c r="AE5" s="627"/>
      <c r="AF5" s="627"/>
      <c r="AG5" s="627"/>
      <c r="AH5" s="627"/>
      <c r="AI5" s="627"/>
      <c r="AJ5" s="627"/>
      <c r="AK5" s="627"/>
      <c r="AL5" s="628">
        <v>34.6</v>
      </c>
      <c r="AM5" s="629"/>
      <c r="AN5" s="629"/>
      <c r="AO5" s="630"/>
      <c r="AP5" s="620" t="s">
        <v>223</v>
      </c>
      <c r="AQ5" s="621"/>
      <c r="AR5" s="621"/>
      <c r="AS5" s="621"/>
      <c r="AT5" s="621"/>
      <c r="AU5" s="621"/>
      <c r="AV5" s="621"/>
      <c r="AW5" s="621"/>
      <c r="AX5" s="621"/>
      <c r="AY5" s="621"/>
      <c r="AZ5" s="621"/>
      <c r="BA5" s="621"/>
      <c r="BB5" s="621"/>
      <c r="BC5" s="621"/>
      <c r="BD5" s="621"/>
      <c r="BE5" s="621"/>
      <c r="BF5" s="622"/>
      <c r="BG5" s="634">
        <v>3767790</v>
      </c>
      <c r="BH5" s="635"/>
      <c r="BI5" s="635"/>
      <c r="BJ5" s="635"/>
      <c r="BK5" s="635"/>
      <c r="BL5" s="635"/>
      <c r="BM5" s="635"/>
      <c r="BN5" s="636"/>
      <c r="BO5" s="637">
        <v>100</v>
      </c>
      <c r="BP5" s="637"/>
      <c r="BQ5" s="637"/>
      <c r="BR5" s="637"/>
      <c r="BS5" s="638" t="s">
        <v>126</v>
      </c>
      <c r="BT5" s="638"/>
      <c r="BU5" s="638"/>
      <c r="BV5" s="638"/>
      <c r="BW5" s="638"/>
      <c r="BX5" s="638"/>
      <c r="BY5" s="638"/>
      <c r="BZ5" s="638"/>
      <c r="CA5" s="638"/>
      <c r="CB5" s="642"/>
      <c r="CD5" s="616" t="s">
        <v>218</v>
      </c>
      <c r="CE5" s="617"/>
      <c r="CF5" s="617"/>
      <c r="CG5" s="617"/>
      <c r="CH5" s="617"/>
      <c r="CI5" s="617"/>
      <c r="CJ5" s="617"/>
      <c r="CK5" s="617"/>
      <c r="CL5" s="617"/>
      <c r="CM5" s="617"/>
      <c r="CN5" s="617"/>
      <c r="CO5" s="617"/>
      <c r="CP5" s="617"/>
      <c r="CQ5" s="618"/>
      <c r="CR5" s="616" t="s">
        <v>224</v>
      </c>
      <c r="CS5" s="617"/>
      <c r="CT5" s="617"/>
      <c r="CU5" s="617"/>
      <c r="CV5" s="617"/>
      <c r="CW5" s="617"/>
      <c r="CX5" s="617"/>
      <c r="CY5" s="618"/>
      <c r="CZ5" s="616" t="s">
        <v>216</v>
      </c>
      <c r="DA5" s="617"/>
      <c r="DB5" s="617"/>
      <c r="DC5" s="618"/>
      <c r="DD5" s="616" t="s">
        <v>225</v>
      </c>
      <c r="DE5" s="617"/>
      <c r="DF5" s="617"/>
      <c r="DG5" s="617"/>
      <c r="DH5" s="617"/>
      <c r="DI5" s="617"/>
      <c r="DJ5" s="617"/>
      <c r="DK5" s="617"/>
      <c r="DL5" s="617"/>
      <c r="DM5" s="617"/>
      <c r="DN5" s="617"/>
      <c r="DO5" s="617"/>
      <c r="DP5" s="618"/>
      <c r="DQ5" s="616" t="s">
        <v>226</v>
      </c>
      <c r="DR5" s="617"/>
      <c r="DS5" s="617"/>
      <c r="DT5" s="617"/>
      <c r="DU5" s="617"/>
      <c r="DV5" s="617"/>
      <c r="DW5" s="617"/>
      <c r="DX5" s="617"/>
      <c r="DY5" s="617"/>
      <c r="DZ5" s="617"/>
      <c r="EA5" s="617"/>
      <c r="EB5" s="617"/>
      <c r="EC5" s="618"/>
    </row>
    <row r="6" spans="2:143" ht="11.25" customHeight="1" x14ac:dyDescent="0.15">
      <c r="B6" s="631" t="s">
        <v>227</v>
      </c>
      <c r="C6" s="632"/>
      <c r="D6" s="632"/>
      <c r="E6" s="632"/>
      <c r="F6" s="632"/>
      <c r="G6" s="632"/>
      <c r="H6" s="632"/>
      <c r="I6" s="632"/>
      <c r="J6" s="632"/>
      <c r="K6" s="632"/>
      <c r="L6" s="632"/>
      <c r="M6" s="632"/>
      <c r="N6" s="632"/>
      <c r="O6" s="632"/>
      <c r="P6" s="632"/>
      <c r="Q6" s="633"/>
      <c r="R6" s="634">
        <v>292411</v>
      </c>
      <c r="S6" s="635"/>
      <c r="T6" s="635"/>
      <c r="U6" s="635"/>
      <c r="V6" s="635"/>
      <c r="W6" s="635"/>
      <c r="X6" s="635"/>
      <c r="Y6" s="636"/>
      <c r="Z6" s="637">
        <v>0.9</v>
      </c>
      <c r="AA6" s="637"/>
      <c r="AB6" s="637"/>
      <c r="AC6" s="637"/>
      <c r="AD6" s="638">
        <v>292411</v>
      </c>
      <c r="AE6" s="638"/>
      <c r="AF6" s="638"/>
      <c r="AG6" s="638"/>
      <c r="AH6" s="638"/>
      <c r="AI6" s="638"/>
      <c r="AJ6" s="638"/>
      <c r="AK6" s="638"/>
      <c r="AL6" s="639">
        <v>2.7</v>
      </c>
      <c r="AM6" s="640"/>
      <c r="AN6" s="640"/>
      <c r="AO6" s="641"/>
      <c r="AP6" s="631" t="s">
        <v>228</v>
      </c>
      <c r="AQ6" s="632"/>
      <c r="AR6" s="632"/>
      <c r="AS6" s="632"/>
      <c r="AT6" s="632"/>
      <c r="AU6" s="632"/>
      <c r="AV6" s="632"/>
      <c r="AW6" s="632"/>
      <c r="AX6" s="632"/>
      <c r="AY6" s="632"/>
      <c r="AZ6" s="632"/>
      <c r="BA6" s="632"/>
      <c r="BB6" s="632"/>
      <c r="BC6" s="632"/>
      <c r="BD6" s="632"/>
      <c r="BE6" s="632"/>
      <c r="BF6" s="633"/>
      <c r="BG6" s="634">
        <v>3767790</v>
      </c>
      <c r="BH6" s="635"/>
      <c r="BI6" s="635"/>
      <c r="BJ6" s="635"/>
      <c r="BK6" s="635"/>
      <c r="BL6" s="635"/>
      <c r="BM6" s="635"/>
      <c r="BN6" s="636"/>
      <c r="BO6" s="637">
        <v>100</v>
      </c>
      <c r="BP6" s="637"/>
      <c r="BQ6" s="637"/>
      <c r="BR6" s="637"/>
      <c r="BS6" s="638" t="s">
        <v>126</v>
      </c>
      <c r="BT6" s="638"/>
      <c r="BU6" s="638"/>
      <c r="BV6" s="638"/>
      <c r="BW6" s="638"/>
      <c r="BX6" s="638"/>
      <c r="BY6" s="638"/>
      <c r="BZ6" s="638"/>
      <c r="CA6" s="638"/>
      <c r="CB6" s="642"/>
      <c r="CD6" s="620" t="s">
        <v>229</v>
      </c>
      <c r="CE6" s="621"/>
      <c r="CF6" s="621"/>
      <c r="CG6" s="621"/>
      <c r="CH6" s="621"/>
      <c r="CI6" s="621"/>
      <c r="CJ6" s="621"/>
      <c r="CK6" s="621"/>
      <c r="CL6" s="621"/>
      <c r="CM6" s="621"/>
      <c r="CN6" s="621"/>
      <c r="CO6" s="621"/>
      <c r="CP6" s="621"/>
      <c r="CQ6" s="622"/>
      <c r="CR6" s="634">
        <v>166702</v>
      </c>
      <c r="CS6" s="635"/>
      <c r="CT6" s="635"/>
      <c r="CU6" s="635"/>
      <c r="CV6" s="635"/>
      <c r="CW6" s="635"/>
      <c r="CX6" s="635"/>
      <c r="CY6" s="636"/>
      <c r="CZ6" s="628">
        <v>0.5</v>
      </c>
      <c r="DA6" s="629"/>
      <c r="DB6" s="629"/>
      <c r="DC6" s="645"/>
      <c r="DD6" s="643" t="s">
        <v>230</v>
      </c>
      <c r="DE6" s="635"/>
      <c r="DF6" s="635"/>
      <c r="DG6" s="635"/>
      <c r="DH6" s="635"/>
      <c r="DI6" s="635"/>
      <c r="DJ6" s="635"/>
      <c r="DK6" s="635"/>
      <c r="DL6" s="635"/>
      <c r="DM6" s="635"/>
      <c r="DN6" s="635"/>
      <c r="DO6" s="635"/>
      <c r="DP6" s="636"/>
      <c r="DQ6" s="643">
        <v>166702</v>
      </c>
      <c r="DR6" s="635"/>
      <c r="DS6" s="635"/>
      <c r="DT6" s="635"/>
      <c r="DU6" s="635"/>
      <c r="DV6" s="635"/>
      <c r="DW6" s="635"/>
      <c r="DX6" s="635"/>
      <c r="DY6" s="635"/>
      <c r="DZ6" s="635"/>
      <c r="EA6" s="635"/>
      <c r="EB6" s="635"/>
      <c r="EC6" s="644"/>
    </row>
    <row r="7" spans="2:143" ht="11.25" customHeight="1" x14ac:dyDescent="0.15">
      <c r="B7" s="631" t="s">
        <v>231</v>
      </c>
      <c r="C7" s="632"/>
      <c r="D7" s="632"/>
      <c r="E7" s="632"/>
      <c r="F7" s="632"/>
      <c r="G7" s="632"/>
      <c r="H7" s="632"/>
      <c r="I7" s="632"/>
      <c r="J7" s="632"/>
      <c r="K7" s="632"/>
      <c r="L7" s="632"/>
      <c r="M7" s="632"/>
      <c r="N7" s="632"/>
      <c r="O7" s="632"/>
      <c r="P7" s="632"/>
      <c r="Q7" s="633"/>
      <c r="R7" s="634">
        <v>1913</v>
      </c>
      <c r="S7" s="635"/>
      <c r="T7" s="635"/>
      <c r="U7" s="635"/>
      <c r="V7" s="635"/>
      <c r="W7" s="635"/>
      <c r="X7" s="635"/>
      <c r="Y7" s="636"/>
      <c r="Z7" s="637">
        <v>0</v>
      </c>
      <c r="AA7" s="637"/>
      <c r="AB7" s="637"/>
      <c r="AC7" s="637"/>
      <c r="AD7" s="638">
        <v>1913</v>
      </c>
      <c r="AE7" s="638"/>
      <c r="AF7" s="638"/>
      <c r="AG7" s="638"/>
      <c r="AH7" s="638"/>
      <c r="AI7" s="638"/>
      <c r="AJ7" s="638"/>
      <c r="AK7" s="638"/>
      <c r="AL7" s="639">
        <v>0</v>
      </c>
      <c r="AM7" s="640"/>
      <c r="AN7" s="640"/>
      <c r="AO7" s="641"/>
      <c r="AP7" s="631" t="s">
        <v>232</v>
      </c>
      <c r="AQ7" s="632"/>
      <c r="AR7" s="632"/>
      <c r="AS7" s="632"/>
      <c r="AT7" s="632"/>
      <c r="AU7" s="632"/>
      <c r="AV7" s="632"/>
      <c r="AW7" s="632"/>
      <c r="AX7" s="632"/>
      <c r="AY7" s="632"/>
      <c r="AZ7" s="632"/>
      <c r="BA7" s="632"/>
      <c r="BB7" s="632"/>
      <c r="BC7" s="632"/>
      <c r="BD7" s="632"/>
      <c r="BE7" s="632"/>
      <c r="BF7" s="633"/>
      <c r="BG7" s="634">
        <v>1290511</v>
      </c>
      <c r="BH7" s="635"/>
      <c r="BI7" s="635"/>
      <c r="BJ7" s="635"/>
      <c r="BK7" s="635"/>
      <c r="BL7" s="635"/>
      <c r="BM7" s="635"/>
      <c r="BN7" s="636"/>
      <c r="BO7" s="637">
        <v>34.299999999999997</v>
      </c>
      <c r="BP7" s="637"/>
      <c r="BQ7" s="637"/>
      <c r="BR7" s="637"/>
      <c r="BS7" s="638" t="s">
        <v>126</v>
      </c>
      <c r="BT7" s="638"/>
      <c r="BU7" s="638"/>
      <c r="BV7" s="638"/>
      <c r="BW7" s="638"/>
      <c r="BX7" s="638"/>
      <c r="BY7" s="638"/>
      <c r="BZ7" s="638"/>
      <c r="CA7" s="638"/>
      <c r="CB7" s="642"/>
      <c r="CD7" s="631" t="s">
        <v>233</v>
      </c>
      <c r="CE7" s="632"/>
      <c r="CF7" s="632"/>
      <c r="CG7" s="632"/>
      <c r="CH7" s="632"/>
      <c r="CI7" s="632"/>
      <c r="CJ7" s="632"/>
      <c r="CK7" s="632"/>
      <c r="CL7" s="632"/>
      <c r="CM7" s="632"/>
      <c r="CN7" s="632"/>
      <c r="CO7" s="632"/>
      <c r="CP7" s="632"/>
      <c r="CQ7" s="633"/>
      <c r="CR7" s="634">
        <v>10916277</v>
      </c>
      <c r="CS7" s="635"/>
      <c r="CT7" s="635"/>
      <c r="CU7" s="635"/>
      <c r="CV7" s="635"/>
      <c r="CW7" s="635"/>
      <c r="CX7" s="635"/>
      <c r="CY7" s="636"/>
      <c r="CZ7" s="637">
        <v>32.4</v>
      </c>
      <c r="DA7" s="637"/>
      <c r="DB7" s="637"/>
      <c r="DC7" s="637"/>
      <c r="DD7" s="643">
        <v>180652</v>
      </c>
      <c r="DE7" s="635"/>
      <c r="DF7" s="635"/>
      <c r="DG7" s="635"/>
      <c r="DH7" s="635"/>
      <c r="DI7" s="635"/>
      <c r="DJ7" s="635"/>
      <c r="DK7" s="635"/>
      <c r="DL7" s="635"/>
      <c r="DM7" s="635"/>
      <c r="DN7" s="635"/>
      <c r="DO7" s="635"/>
      <c r="DP7" s="636"/>
      <c r="DQ7" s="643">
        <v>2128790</v>
      </c>
      <c r="DR7" s="635"/>
      <c r="DS7" s="635"/>
      <c r="DT7" s="635"/>
      <c r="DU7" s="635"/>
      <c r="DV7" s="635"/>
      <c r="DW7" s="635"/>
      <c r="DX7" s="635"/>
      <c r="DY7" s="635"/>
      <c r="DZ7" s="635"/>
      <c r="EA7" s="635"/>
      <c r="EB7" s="635"/>
      <c r="EC7" s="644"/>
    </row>
    <row r="8" spans="2:143" ht="11.25" customHeight="1" x14ac:dyDescent="0.15">
      <c r="B8" s="631" t="s">
        <v>234</v>
      </c>
      <c r="C8" s="632"/>
      <c r="D8" s="632"/>
      <c r="E8" s="632"/>
      <c r="F8" s="632"/>
      <c r="G8" s="632"/>
      <c r="H8" s="632"/>
      <c r="I8" s="632"/>
      <c r="J8" s="632"/>
      <c r="K8" s="632"/>
      <c r="L8" s="632"/>
      <c r="M8" s="632"/>
      <c r="N8" s="632"/>
      <c r="O8" s="632"/>
      <c r="P8" s="632"/>
      <c r="Q8" s="633"/>
      <c r="R8" s="634">
        <v>5601</v>
      </c>
      <c r="S8" s="635"/>
      <c r="T8" s="635"/>
      <c r="U8" s="635"/>
      <c r="V8" s="635"/>
      <c r="W8" s="635"/>
      <c r="X8" s="635"/>
      <c r="Y8" s="636"/>
      <c r="Z8" s="637">
        <v>0</v>
      </c>
      <c r="AA8" s="637"/>
      <c r="AB8" s="637"/>
      <c r="AC8" s="637"/>
      <c r="AD8" s="638">
        <v>5601</v>
      </c>
      <c r="AE8" s="638"/>
      <c r="AF8" s="638"/>
      <c r="AG8" s="638"/>
      <c r="AH8" s="638"/>
      <c r="AI8" s="638"/>
      <c r="AJ8" s="638"/>
      <c r="AK8" s="638"/>
      <c r="AL8" s="639">
        <v>0.1</v>
      </c>
      <c r="AM8" s="640"/>
      <c r="AN8" s="640"/>
      <c r="AO8" s="641"/>
      <c r="AP8" s="631" t="s">
        <v>235</v>
      </c>
      <c r="AQ8" s="632"/>
      <c r="AR8" s="632"/>
      <c r="AS8" s="632"/>
      <c r="AT8" s="632"/>
      <c r="AU8" s="632"/>
      <c r="AV8" s="632"/>
      <c r="AW8" s="632"/>
      <c r="AX8" s="632"/>
      <c r="AY8" s="632"/>
      <c r="AZ8" s="632"/>
      <c r="BA8" s="632"/>
      <c r="BB8" s="632"/>
      <c r="BC8" s="632"/>
      <c r="BD8" s="632"/>
      <c r="BE8" s="632"/>
      <c r="BF8" s="633"/>
      <c r="BG8" s="634">
        <v>48032</v>
      </c>
      <c r="BH8" s="635"/>
      <c r="BI8" s="635"/>
      <c r="BJ8" s="635"/>
      <c r="BK8" s="635"/>
      <c r="BL8" s="635"/>
      <c r="BM8" s="635"/>
      <c r="BN8" s="636"/>
      <c r="BO8" s="637">
        <v>1.3</v>
      </c>
      <c r="BP8" s="637"/>
      <c r="BQ8" s="637"/>
      <c r="BR8" s="637"/>
      <c r="BS8" s="643" t="s">
        <v>230</v>
      </c>
      <c r="BT8" s="635"/>
      <c r="BU8" s="635"/>
      <c r="BV8" s="635"/>
      <c r="BW8" s="635"/>
      <c r="BX8" s="635"/>
      <c r="BY8" s="635"/>
      <c r="BZ8" s="635"/>
      <c r="CA8" s="635"/>
      <c r="CB8" s="644"/>
      <c r="CD8" s="631" t="s">
        <v>236</v>
      </c>
      <c r="CE8" s="632"/>
      <c r="CF8" s="632"/>
      <c r="CG8" s="632"/>
      <c r="CH8" s="632"/>
      <c r="CI8" s="632"/>
      <c r="CJ8" s="632"/>
      <c r="CK8" s="632"/>
      <c r="CL8" s="632"/>
      <c r="CM8" s="632"/>
      <c r="CN8" s="632"/>
      <c r="CO8" s="632"/>
      <c r="CP8" s="632"/>
      <c r="CQ8" s="633"/>
      <c r="CR8" s="634">
        <v>7234085</v>
      </c>
      <c r="CS8" s="635"/>
      <c r="CT8" s="635"/>
      <c r="CU8" s="635"/>
      <c r="CV8" s="635"/>
      <c r="CW8" s="635"/>
      <c r="CX8" s="635"/>
      <c r="CY8" s="636"/>
      <c r="CZ8" s="637">
        <v>21.5</v>
      </c>
      <c r="DA8" s="637"/>
      <c r="DB8" s="637"/>
      <c r="DC8" s="637"/>
      <c r="DD8" s="643">
        <v>12655</v>
      </c>
      <c r="DE8" s="635"/>
      <c r="DF8" s="635"/>
      <c r="DG8" s="635"/>
      <c r="DH8" s="635"/>
      <c r="DI8" s="635"/>
      <c r="DJ8" s="635"/>
      <c r="DK8" s="635"/>
      <c r="DL8" s="635"/>
      <c r="DM8" s="635"/>
      <c r="DN8" s="635"/>
      <c r="DO8" s="635"/>
      <c r="DP8" s="636"/>
      <c r="DQ8" s="643">
        <v>3143957</v>
      </c>
      <c r="DR8" s="635"/>
      <c r="DS8" s="635"/>
      <c r="DT8" s="635"/>
      <c r="DU8" s="635"/>
      <c r="DV8" s="635"/>
      <c r="DW8" s="635"/>
      <c r="DX8" s="635"/>
      <c r="DY8" s="635"/>
      <c r="DZ8" s="635"/>
      <c r="EA8" s="635"/>
      <c r="EB8" s="635"/>
      <c r="EC8" s="644"/>
    </row>
    <row r="9" spans="2:143" ht="11.25" customHeight="1" x14ac:dyDescent="0.15">
      <c r="B9" s="631" t="s">
        <v>237</v>
      </c>
      <c r="C9" s="632"/>
      <c r="D9" s="632"/>
      <c r="E9" s="632"/>
      <c r="F9" s="632"/>
      <c r="G9" s="632"/>
      <c r="H9" s="632"/>
      <c r="I9" s="632"/>
      <c r="J9" s="632"/>
      <c r="K9" s="632"/>
      <c r="L9" s="632"/>
      <c r="M9" s="632"/>
      <c r="N9" s="632"/>
      <c r="O9" s="632"/>
      <c r="P9" s="632"/>
      <c r="Q9" s="633"/>
      <c r="R9" s="634">
        <v>5683</v>
      </c>
      <c r="S9" s="635"/>
      <c r="T9" s="635"/>
      <c r="U9" s="635"/>
      <c r="V9" s="635"/>
      <c r="W9" s="635"/>
      <c r="X9" s="635"/>
      <c r="Y9" s="636"/>
      <c r="Z9" s="637">
        <v>0</v>
      </c>
      <c r="AA9" s="637"/>
      <c r="AB9" s="637"/>
      <c r="AC9" s="637"/>
      <c r="AD9" s="638">
        <v>5683</v>
      </c>
      <c r="AE9" s="638"/>
      <c r="AF9" s="638"/>
      <c r="AG9" s="638"/>
      <c r="AH9" s="638"/>
      <c r="AI9" s="638"/>
      <c r="AJ9" s="638"/>
      <c r="AK9" s="638"/>
      <c r="AL9" s="639">
        <v>0.1</v>
      </c>
      <c r="AM9" s="640"/>
      <c r="AN9" s="640"/>
      <c r="AO9" s="641"/>
      <c r="AP9" s="631" t="s">
        <v>238</v>
      </c>
      <c r="AQ9" s="632"/>
      <c r="AR9" s="632"/>
      <c r="AS9" s="632"/>
      <c r="AT9" s="632"/>
      <c r="AU9" s="632"/>
      <c r="AV9" s="632"/>
      <c r="AW9" s="632"/>
      <c r="AX9" s="632"/>
      <c r="AY9" s="632"/>
      <c r="AZ9" s="632"/>
      <c r="BA9" s="632"/>
      <c r="BB9" s="632"/>
      <c r="BC9" s="632"/>
      <c r="BD9" s="632"/>
      <c r="BE9" s="632"/>
      <c r="BF9" s="633"/>
      <c r="BG9" s="634">
        <v>996136</v>
      </c>
      <c r="BH9" s="635"/>
      <c r="BI9" s="635"/>
      <c r="BJ9" s="635"/>
      <c r="BK9" s="635"/>
      <c r="BL9" s="635"/>
      <c r="BM9" s="635"/>
      <c r="BN9" s="636"/>
      <c r="BO9" s="637">
        <v>26.4</v>
      </c>
      <c r="BP9" s="637"/>
      <c r="BQ9" s="637"/>
      <c r="BR9" s="637"/>
      <c r="BS9" s="643" t="s">
        <v>126</v>
      </c>
      <c r="BT9" s="635"/>
      <c r="BU9" s="635"/>
      <c r="BV9" s="635"/>
      <c r="BW9" s="635"/>
      <c r="BX9" s="635"/>
      <c r="BY9" s="635"/>
      <c r="BZ9" s="635"/>
      <c r="CA9" s="635"/>
      <c r="CB9" s="644"/>
      <c r="CD9" s="631" t="s">
        <v>239</v>
      </c>
      <c r="CE9" s="632"/>
      <c r="CF9" s="632"/>
      <c r="CG9" s="632"/>
      <c r="CH9" s="632"/>
      <c r="CI9" s="632"/>
      <c r="CJ9" s="632"/>
      <c r="CK9" s="632"/>
      <c r="CL9" s="632"/>
      <c r="CM9" s="632"/>
      <c r="CN9" s="632"/>
      <c r="CO9" s="632"/>
      <c r="CP9" s="632"/>
      <c r="CQ9" s="633"/>
      <c r="CR9" s="634">
        <v>1086480</v>
      </c>
      <c r="CS9" s="635"/>
      <c r="CT9" s="635"/>
      <c r="CU9" s="635"/>
      <c r="CV9" s="635"/>
      <c r="CW9" s="635"/>
      <c r="CX9" s="635"/>
      <c r="CY9" s="636"/>
      <c r="CZ9" s="637">
        <v>3.2</v>
      </c>
      <c r="DA9" s="637"/>
      <c r="DB9" s="637"/>
      <c r="DC9" s="637"/>
      <c r="DD9" s="643">
        <v>32366</v>
      </c>
      <c r="DE9" s="635"/>
      <c r="DF9" s="635"/>
      <c r="DG9" s="635"/>
      <c r="DH9" s="635"/>
      <c r="DI9" s="635"/>
      <c r="DJ9" s="635"/>
      <c r="DK9" s="635"/>
      <c r="DL9" s="635"/>
      <c r="DM9" s="635"/>
      <c r="DN9" s="635"/>
      <c r="DO9" s="635"/>
      <c r="DP9" s="636"/>
      <c r="DQ9" s="643">
        <v>604029</v>
      </c>
      <c r="DR9" s="635"/>
      <c r="DS9" s="635"/>
      <c r="DT9" s="635"/>
      <c r="DU9" s="635"/>
      <c r="DV9" s="635"/>
      <c r="DW9" s="635"/>
      <c r="DX9" s="635"/>
      <c r="DY9" s="635"/>
      <c r="DZ9" s="635"/>
      <c r="EA9" s="635"/>
      <c r="EB9" s="635"/>
      <c r="EC9" s="644"/>
    </row>
    <row r="10" spans="2:143" ht="11.25" customHeight="1" x14ac:dyDescent="0.15">
      <c r="B10" s="631" t="s">
        <v>240</v>
      </c>
      <c r="C10" s="632"/>
      <c r="D10" s="632"/>
      <c r="E10" s="632"/>
      <c r="F10" s="632"/>
      <c r="G10" s="632"/>
      <c r="H10" s="632"/>
      <c r="I10" s="632"/>
      <c r="J10" s="632"/>
      <c r="K10" s="632"/>
      <c r="L10" s="632"/>
      <c r="M10" s="632"/>
      <c r="N10" s="632"/>
      <c r="O10" s="632"/>
      <c r="P10" s="632"/>
      <c r="Q10" s="633"/>
      <c r="R10" s="634" t="s">
        <v>230</v>
      </c>
      <c r="S10" s="635"/>
      <c r="T10" s="635"/>
      <c r="U10" s="635"/>
      <c r="V10" s="635"/>
      <c r="W10" s="635"/>
      <c r="X10" s="635"/>
      <c r="Y10" s="636"/>
      <c r="Z10" s="637" t="s">
        <v>126</v>
      </c>
      <c r="AA10" s="637"/>
      <c r="AB10" s="637"/>
      <c r="AC10" s="637"/>
      <c r="AD10" s="638" t="s">
        <v>126</v>
      </c>
      <c r="AE10" s="638"/>
      <c r="AF10" s="638"/>
      <c r="AG10" s="638"/>
      <c r="AH10" s="638"/>
      <c r="AI10" s="638"/>
      <c r="AJ10" s="638"/>
      <c r="AK10" s="638"/>
      <c r="AL10" s="639" t="s">
        <v>126</v>
      </c>
      <c r="AM10" s="640"/>
      <c r="AN10" s="640"/>
      <c r="AO10" s="641"/>
      <c r="AP10" s="631" t="s">
        <v>241</v>
      </c>
      <c r="AQ10" s="632"/>
      <c r="AR10" s="632"/>
      <c r="AS10" s="632"/>
      <c r="AT10" s="632"/>
      <c r="AU10" s="632"/>
      <c r="AV10" s="632"/>
      <c r="AW10" s="632"/>
      <c r="AX10" s="632"/>
      <c r="AY10" s="632"/>
      <c r="AZ10" s="632"/>
      <c r="BA10" s="632"/>
      <c r="BB10" s="632"/>
      <c r="BC10" s="632"/>
      <c r="BD10" s="632"/>
      <c r="BE10" s="632"/>
      <c r="BF10" s="633"/>
      <c r="BG10" s="634">
        <v>89557</v>
      </c>
      <c r="BH10" s="635"/>
      <c r="BI10" s="635"/>
      <c r="BJ10" s="635"/>
      <c r="BK10" s="635"/>
      <c r="BL10" s="635"/>
      <c r="BM10" s="635"/>
      <c r="BN10" s="636"/>
      <c r="BO10" s="637">
        <v>2.4</v>
      </c>
      <c r="BP10" s="637"/>
      <c r="BQ10" s="637"/>
      <c r="BR10" s="637"/>
      <c r="BS10" s="643" t="s">
        <v>126</v>
      </c>
      <c r="BT10" s="635"/>
      <c r="BU10" s="635"/>
      <c r="BV10" s="635"/>
      <c r="BW10" s="635"/>
      <c r="BX10" s="635"/>
      <c r="BY10" s="635"/>
      <c r="BZ10" s="635"/>
      <c r="CA10" s="635"/>
      <c r="CB10" s="644"/>
      <c r="CD10" s="631" t="s">
        <v>242</v>
      </c>
      <c r="CE10" s="632"/>
      <c r="CF10" s="632"/>
      <c r="CG10" s="632"/>
      <c r="CH10" s="632"/>
      <c r="CI10" s="632"/>
      <c r="CJ10" s="632"/>
      <c r="CK10" s="632"/>
      <c r="CL10" s="632"/>
      <c r="CM10" s="632"/>
      <c r="CN10" s="632"/>
      <c r="CO10" s="632"/>
      <c r="CP10" s="632"/>
      <c r="CQ10" s="633"/>
      <c r="CR10" s="634" t="s">
        <v>126</v>
      </c>
      <c r="CS10" s="635"/>
      <c r="CT10" s="635"/>
      <c r="CU10" s="635"/>
      <c r="CV10" s="635"/>
      <c r="CW10" s="635"/>
      <c r="CX10" s="635"/>
      <c r="CY10" s="636"/>
      <c r="CZ10" s="637" t="s">
        <v>230</v>
      </c>
      <c r="DA10" s="637"/>
      <c r="DB10" s="637"/>
      <c r="DC10" s="637"/>
      <c r="DD10" s="643" t="s">
        <v>230</v>
      </c>
      <c r="DE10" s="635"/>
      <c r="DF10" s="635"/>
      <c r="DG10" s="635"/>
      <c r="DH10" s="635"/>
      <c r="DI10" s="635"/>
      <c r="DJ10" s="635"/>
      <c r="DK10" s="635"/>
      <c r="DL10" s="635"/>
      <c r="DM10" s="635"/>
      <c r="DN10" s="635"/>
      <c r="DO10" s="635"/>
      <c r="DP10" s="636"/>
      <c r="DQ10" s="643" t="s">
        <v>126</v>
      </c>
      <c r="DR10" s="635"/>
      <c r="DS10" s="635"/>
      <c r="DT10" s="635"/>
      <c r="DU10" s="635"/>
      <c r="DV10" s="635"/>
      <c r="DW10" s="635"/>
      <c r="DX10" s="635"/>
      <c r="DY10" s="635"/>
      <c r="DZ10" s="635"/>
      <c r="EA10" s="635"/>
      <c r="EB10" s="635"/>
      <c r="EC10" s="644"/>
    </row>
    <row r="11" spans="2:143" ht="11.25" customHeight="1" x14ac:dyDescent="0.15">
      <c r="B11" s="631" t="s">
        <v>243</v>
      </c>
      <c r="C11" s="632"/>
      <c r="D11" s="632"/>
      <c r="E11" s="632"/>
      <c r="F11" s="632"/>
      <c r="G11" s="632"/>
      <c r="H11" s="632"/>
      <c r="I11" s="632"/>
      <c r="J11" s="632"/>
      <c r="K11" s="632"/>
      <c r="L11" s="632"/>
      <c r="M11" s="632"/>
      <c r="N11" s="632"/>
      <c r="O11" s="632"/>
      <c r="P11" s="632"/>
      <c r="Q11" s="633"/>
      <c r="R11" s="634">
        <v>670267</v>
      </c>
      <c r="S11" s="635"/>
      <c r="T11" s="635"/>
      <c r="U11" s="635"/>
      <c r="V11" s="635"/>
      <c r="W11" s="635"/>
      <c r="X11" s="635"/>
      <c r="Y11" s="636"/>
      <c r="Z11" s="639">
        <v>2</v>
      </c>
      <c r="AA11" s="640"/>
      <c r="AB11" s="640"/>
      <c r="AC11" s="646"/>
      <c r="AD11" s="643">
        <v>670267</v>
      </c>
      <c r="AE11" s="635"/>
      <c r="AF11" s="635"/>
      <c r="AG11" s="635"/>
      <c r="AH11" s="635"/>
      <c r="AI11" s="635"/>
      <c r="AJ11" s="635"/>
      <c r="AK11" s="636"/>
      <c r="AL11" s="639">
        <v>6.1</v>
      </c>
      <c r="AM11" s="640"/>
      <c r="AN11" s="640"/>
      <c r="AO11" s="641"/>
      <c r="AP11" s="631" t="s">
        <v>244</v>
      </c>
      <c r="AQ11" s="632"/>
      <c r="AR11" s="632"/>
      <c r="AS11" s="632"/>
      <c r="AT11" s="632"/>
      <c r="AU11" s="632"/>
      <c r="AV11" s="632"/>
      <c r="AW11" s="632"/>
      <c r="AX11" s="632"/>
      <c r="AY11" s="632"/>
      <c r="AZ11" s="632"/>
      <c r="BA11" s="632"/>
      <c r="BB11" s="632"/>
      <c r="BC11" s="632"/>
      <c r="BD11" s="632"/>
      <c r="BE11" s="632"/>
      <c r="BF11" s="633"/>
      <c r="BG11" s="634">
        <v>156786</v>
      </c>
      <c r="BH11" s="635"/>
      <c r="BI11" s="635"/>
      <c r="BJ11" s="635"/>
      <c r="BK11" s="635"/>
      <c r="BL11" s="635"/>
      <c r="BM11" s="635"/>
      <c r="BN11" s="636"/>
      <c r="BO11" s="637">
        <v>4.2</v>
      </c>
      <c r="BP11" s="637"/>
      <c r="BQ11" s="637"/>
      <c r="BR11" s="637"/>
      <c r="BS11" s="643" t="s">
        <v>126</v>
      </c>
      <c r="BT11" s="635"/>
      <c r="BU11" s="635"/>
      <c r="BV11" s="635"/>
      <c r="BW11" s="635"/>
      <c r="BX11" s="635"/>
      <c r="BY11" s="635"/>
      <c r="BZ11" s="635"/>
      <c r="CA11" s="635"/>
      <c r="CB11" s="644"/>
      <c r="CD11" s="631" t="s">
        <v>245</v>
      </c>
      <c r="CE11" s="632"/>
      <c r="CF11" s="632"/>
      <c r="CG11" s="632"/>
      <c r="CH11" s="632"/>
      <c r="CI11" s="632"/>
      <c r="CJ11" s="632"/>
      <c r="CK11" s="632"/>
      <c r="CL11" s="632"/>
      <c r="CM11" s="632"/>
      <c r="CN11" s="632"/>
      <c r="CO11" s="632"/>
      <c r="CP11" s="632"/>
      <c r="CQ11" s="633"/>
      <c r="CR11" s="634">
        <v>1959471</v>
      </c>
      <c r="CS11" s="635"/>
      <c r="CT11" s="635"/>
      <c r="CU11" s="635"/>
      <c r="CV11" s="635"/>
      <c r="CW11" s="635"/>
      <c r="CX11" s="635"/>
      <c r="CY11" s="636"/>
      <c r="CZ11" s="637">
        <v>5.8</v>
      </c>
      <c r="DA11" s="637"/>
      <c r="DB11" s="637"/>
      <c r="DC11" s="637"/>
      <c r="DD11" s="643">
        <v>971680</v>
      </c>
      <c r="DE11" s="635"/>
      <c r="DF11" s="635"/>
      <c r="DG11" s="635"/>
      <c r="DH11" s="635"/>
      <c r="DI11" s="635"/>
      <c r="DJ11" s="635"/>
      <c r="DK11" s="635"/>
      <c r="DL11" s="635"/>
      <c r="DM11" s="635"/>
      <c r="DN11" s="635"/>
      <c r="DO11" s="635"/>
      <c r="DP11" s="636"/>
      <c r="DQ11" s="643">
        <v>822439</v>
      </c>
      <c r="DR11" s="635"/>
      <c r="DS11" s="635"/>
      <c r="DT11" s="635"/>
      <c r="DU11" s="635"/>
      <c r="DV11" s="635"/>
      <c r="DW11" s="635"/>
      <c r="DX11" s="635"/>
      <c r="DY11" s="635"/>
      <c r="DZ11" s="635"/>
      <c r="EA11" s="635"/>
      <c r="EB11" s="635"/>
      <c r="EC11" s="644"/>
    </row>
    <row r="12" spans="2:143" ht="11.25" customHeight="1" x14ac:dyDescent="0.15">
      <c r="B12" s="631" t="s">
        <v>246</v>
      </c>
      <c r="C12" s="632"/>
      <c r="D12" s="632"/>
      <c r="E12" s="632"/>
      <c r="F12" s="632"/>
      <c r="G12" s="632"/>
      <c r="H12" s="632"/>
      <c r="I12" s="632"/>
      <c r="J12" s="632"/>
      <c r="K12" s="632"/>
      <c r="L12" s="632"/>
      <c r="M12" s="632"/>
      <c r="N12" s="632"/>
      <c r="O12" s="632"/>
      <c r="P12" s="632"/>
      <c r="Q12" s="633"/>
      <c r="R12" s="634">
        <v>828</v>
      </c>
      <c r="S12" s="635"/>
      <c r="T12" s="635"/>
      <c r="U12" s="635"/>
      <c r="V12" s="635"/>
      <c r="W12" s="635"/>
      <c r="X12" s="635"/>
      <c r="Y12" s="636"/>
      <c r="Z12" s="637">
        <v>0</v>
      </c>
      <c r="AA12" s="637"/>
      <c r="AB12" s="637"/>
      <c r="AC12" s="637"/>
      <c r="AD12" s="638">
        <v>828</v>
      </c>
      <c r="AE12" s="638"/>
      <c r="AF12" s="638"/>
      <c r="AG12" s="638"/>
      <c r="AH12" s="638"/>
      <c r="AI12" s="638"/>
      <c r="AJ12" s="638"/>
      <c r="AK12" s="638"/>
      <c r="AL12" s="639">
        <v>0</v>
      </c>
      <c r="AM12" s="640"/>
      <c r="AN12" s="640"/>
      <c r="AO12" s="641"/>
      <c r="AP12" s="631" t="s">
        <v>247</v>
      </c>
      <c r="AQ12" s="632"/>
      <c r="AR12" s="632"/>
      <c r="AS12" s="632"/>
      <c r="AT12" s="632"/>
      <c r="AU12" s="632"/>
      <c r="AV12" s="632"/>
      <c r="AW12" s="632"/>
      <c r="AX12" s="632"/>
      <c r="AY12" s="632"/>
      <c r="AZ12" s="632"/>
      <c r="BA12" s="632"/>
      <c r="BB12" s="632"/>
      <c r="BC12" s="632"/>
      <c r="BD12" s="632"/>
      <c r="BE12" s="632"/>
      <c r="BF12" s="633"/>
      <c r="BG12" s="634">
        <v>2068067</v>
      </c>
      <c r="BH12" s="635"/>
      <c r="BI12" s="635"/>
      <c r="BJ12" s="635"/>
      <c r="BK12" s="635"/>
      <c r="BL12" s="635"/>
      <c r="BM12" s="635"/>
      <c r="BN12" s="636"/>
      <c r="BO12" s="637">
        <v>54.9</v>
      </c>
      <c r="BP12" s="637"/>
      <c r="BQ12" s="637"/>
      <c r="BR12" s="637"/>
      <c r="BS12" s="643" t="s">
        <v>230</v>
      </c>
      <c r="BT12" s="635"/>
      <c r="BU12" s="635"/>
      <c r="BV12" s="635"/>
      <c r="BW12" s="635"/>
      <c r="BX12" s="635"/>
      <c r="BY12" s="635"/>
      <c r="BZ12" s="635"/>
      <c r="CA12" s="635"/>
      <c r="CB12" s="644"/>
      <c r="CD12" s="631" t="s">
        <v>248</v>
      </c>
      <c r="CE12" s="632"/>
      <c r="CF12" s="632"/>
      <c r="CG12" s="632"/>
      <c r="CH12" s="632"/>
      <c r="CI12" s="632"/>
      <c r="CJ12" s="632"/>
      <c r="CK12" s="632"/>
      <c r="CL12" s="632"/>
      <c r="CM12" s="632"/>
      <c r="CN12" s="632"/>
      <c r="CO12" s="632"/>
      <c r="CP12" s="632"/>
      <c r="CQ12" s="633"/>
      <c r="CR12" s="634">
        <v>4250059</v>
      </c>
      <c r="CS12" s="635"/>
      <c r="CT12" s="635"/>
      <c r="CU12" s="635"/>
      <c r="CV12" s="635"/>
      <c r="CW12" s="635"/>
      <c r="CX12" s="635"/>
      <c r="CY12" s="636"/>
      <c r="CZ12" s="637">
        <v>12.6</v>
      </c>
      <c r="DA12" s="637"/>
      <c r="DB12" s="637"/>
      <c r="DC12" s="637"/>
      <c r="DD12" s="643">
        <v>429888</v>
      </c>
      <c r="DE12" s="635"/>
      <c r="DF12" s="635"/>
      <c r="DG12" s="635"/>
      <c r="DH12" s="635"/>
      <c r="DI12" s="635"/>
      <c r="DJ12" s="635"/>
      <c r="DK12" s="635"/>
      <c r="DL12" s="635"/>
      <c r="DM12" s="635"/>
      <c r="DN12" s="635"/>
      <c r="DO12" s="635"/>
      <c r="DP12" s="636"/>
      <c r="DQ12" s="643">
        <v>519102</v>
      </c>
      <c r="DR12" s="635"/>
      <c r="DS12" s="635"/>
      <c r="DT12" s="635"/>
      <c r="DU12" s="635"/>
      <c r="DV12" s="635"/>
      <c r="DW12" s="635"/>
      <c r="DX12" s="635"/>
      <c r="DY12" s="635"/>
      <c r="DZ12" s="635"/>
      <c r="EA12" s="635"/>
      <c r="EB12" s="635"/>
      <c r="EC12" s="644"/>
    </row>
    <row r="13" spans="2:143" ht="11.25" customHeight="1" x14ac:dyDescent="0.15">
      <c r="B13" s="631" t="s">
        <v>249</v>
      </c>
      <c r="C13" s="632"/>
      <c r="D13" s="632"/>
      <c r="E13" s="632"/>
      <c r="F13" s="632"/>
      <c r="G13" s="632"/>
      <c r="H13" s="632"/>
      <c r="I13" s="632"/>
      <c r="J13" s="632"/>
      <c r="K13" s="632"/>
      <c r="L13" s="632"/>
      <c r="M13" s="632"/>
      <c r="N13" s="632"/>
      <c r="O13" s="632"/>
      <c r="P13" s="632"/>
      <c r="Q13" s="633"/>
      <c r="R13" s="634" t="s">
        <v>126</v>
      </c>
      <c r="S13" s="635"/>
      <c r="T13" s="635"/>
      <c r="U13" s="635"/>
      <c r="V13" s="635"/>
      <c r="W13" s="635"/>
      <c r="X13" s="635"/>
      <c r="Y13" s="636"/>
      <c r="Z13" s="637" t="s">
        <v>126</v>
      </c>
      <c r="AA13" s="637"/>
      <c r="AB13" s="637"/>
      <c r="AC13" s="637"/>
      <c r="AD13" s="638" t="s">
        <v>126</v>
      </c>
      <c r="AE13" s="638"/>
      <c r="AF13" s="638"/>
      <c r="AG13" s="638"/>
      <c r="AH13" s="638"/>
      <c r="AI13" s="638"/>
      <c r="AJ13" s="638"/>
      <c r="AK13" s="638"/>
      <c r="AL13" s="639" t="s">
        <v>230</v>
      </c>
      <c r="AM13" s="640"/>
      <c r="AN13" s="640"/>
      <c r="AO13" s="641"/>
      <c r="AP13" s="631" t="s">
        <v>250</v>
      </c>
      <c r="AQ13" s="632"/>
      <c r="AR13" s="632"/>
      <c r="AS13" s="632"/>
      <c r="AT13" s="632"/>
      <c r="AU13" s="632"/>
      <c r="AV13" s="632"/>
      <c r="AW13" s="632"/>
      <c r="AX13" s="632"/>
      <c r="AY13" s="632"/>
      <c r="AZ13" s="632"/>
      <c r="BA13" s="632"/>
      <c r="BB13" s="632"/>
      <c r="BC13" s="632"/>
      <c r="BD13" s="632"/>
      <c r="BE13" s="632"/>
      <c r="BF13" s="633"/>
      <c r="BG13" s="634">
        <v>2027259</v>
      </c>
      <c r="BH13" s="635"/>
      <c r="BI13" s="635"/>
      <c r="BJ13" s="635"/>
      <c r="BK13" s="635"/>
      <c r="BL13" s="635"/>
      <c r="BM13" s="635"/>
      <c r="BN13" s="636"/>
      <c r="BO13" s="637">
        <v>53.8</v>
      </c>
      <c r="BP13" s="637"/>
      <c r="BQ13" s="637"/>
      <c r="BR13" s="637"/>
      <c r="BS13" s="643" t="s">
        <v>230</v>
      </c>
      <c r="BT13" s="635"/>
      <c r="BU13" s="635"/>
      <c r="BV13" s="635"/>
      <c r="BW13" s="635"/>
      <c r="BX13" s="635"/>
      <c r="BY13" s="635"/>
      <c r="BZ13" s="635"/>
      <c r="CA13" s="635"/>
      <c r="CB13" s="644"/>
      <c r="CD13" s="631" t="s">
        <v>251</v>
      </c>
      <c r="CE13" s="632"/>
      <c r="CF13" s="632"/>
      <c r="CG13" s="632"/>
      <c r="CH13" s="632"/>
      <c r="CI13" s="632"/>
      <c r="CJ13" s="632"/>
      <c r="CK13" s="632"/>
      <c r="CL13" s="632"/>
      <c r="CM13" s="632"/>
      <c r="CN13" s="632"/>
      <c r="CO13" s="632"/>
      <c r="CP13" s="632"/>
      <c r="CQ13" s="633"/>
      <c r="CR13" s="634">
        <v>1631760</v>
      </c>
      <c r="CS13" s="635"/>
      <c r="CT13" s="635"/>
      <c r="CU13" s="635"/>
      <c r="CV13" s="635"/>
      <c r="CW13" s="635"/>
      <c r="CX13" s="635"/>
      <c r="CY13" s="636"/>
      <c r="CZ13" s="637">
        <v>4.8</v>
      </c>
      <c r="DA13" s="637"/>
      <c r="DB13" s="637"/>
      <c r="DC13" s="637"/>
      <c r="DD13" s="643">
        <v>1422520</v>
      </c>
      <c r="DE13" s="635"/>
      <c r="DF13" s="635"/>
      <c r="DG13" s="635"/>
      <c r="DH13" s="635"/>
      <c r="DI13" s="635"/>
      <c r="DJ13" s="635"/>
      <c r="DK13" s="635"/>
      <c r="DL13" s="635"/>
      <c r="DM13" s="635"/>
      <c r="DN13" s="635"/>
      <c r="DO13" s="635"/>
      <c r="DP13" s="636"/>
      <c r="DQ13" s="643">
        <v>469142</v>
      </c>
      <c r="DR13" s="635"/>
      <c r="DS13" s="635"/>
      <c r="DT13" s="635"/>
      <c r="DU13" s="635"/>
      <c r="DV13" s="635"/>
      <c r="DW13" s="635"/>
      <c r="DX13" s="635"/>
      <c r="DY13" s="635"/>
      <c r="DZ13" s="635"/>
      <c r="EA13" s="635"/>
      <c r="EB13" s="635"/>
      <c r="EC13" s="644"/>
    </row>
    <row r="14" spans="2:143" ht="11.25" customHeight="1" x14ac:dyDescent="0.15">
      <c r="B14" s="631" t="s">
        <v>252</v>
      </c>
      <c r="C14" s="632"/>
      <c r="D14" s="632"/>
      <c r="E14" s="632"/>
      <c r="F14" s="632"/>
      <c r="G14" s="632"/>
      <c r="H14" s="632"/>
      <c r="I14" s="632"/>
      <c r="J14" s="632"/>
      <c r="K14" s="632"/>
      <c r="L14" s="632"/>
      <c r="M14" s="632"/>
      <c r="N14" s="632"/>
      <c r="O14" s="632"/>
      <c r="P14" s="632"/>
      <c r="Q14" s="633"/>
      <c r="R14" s="634" t="s">
        <v>126</v>
      </c>
      <c r="S14" s="635"/>
      <c r="T14" s="635"/>
      <c r="U14" s="635"/>
      <c r="V14" s="635"/>
      <c r="W14" s="635"/>
      <c r="X14" s="635"/>
      <c r="Y14" s="636"/>
      <c r="Z14" s="637" t="s">
        <v>230</v>
      </c>
      <c r="AA14" s="637"/>
      <c r="AB14" s="637"/>
      <c r="AC14" s="637"/>
      <c r="AD14" s="638" t="s">
        <v>126</v>
      </c>
      <c r="AE14" s="638"/>
      <c r="AF14" s="638"/>
      <c r="AG14" s="638"/>
      <c r="AH14" s="638"/>
      <c r="AI14" s="638"/>
      <c r="AJ14" s="638"/>
      <c r="AK14" s="638"/>
      <c r="AL14" s="639" t="s">
        <v>126</v>
      </c>
      <c r="AM14" s="640"/>
      <c r="AN14" s="640"/>
      <c r="AO14" s="641"/>
      <c r="AP14" s="631" t="s">
        <v>253</v>
      </c>
      <c r="AQ14" s="632"/>
      <c r="AR14" s="632"/>
      <c r="AS14" s="632"/>
      <c r="AT14" s="632"/>
      <c r="AU14" s="632"/>
      <c r="AV14" s="632"/>
      <c r="AW14" s="632"/>
      <c r="AX14" s="632"/>
      <c r="AY14" s="632"/>
      <c r="AZ14" s="632"/>
      <c r="BA14" s="632"/>
      <c r="BB14" s="632"/>
      <c r="BC14" s="632"/>
      <c r="BD14" s="632"/>
      <c r="BE14" s="632"/>
      <c r="BF14" s="633"/>
      <c r="BG14" s="634">
        <v>140602</v>
      </c>
      <c r="BH14" s="635"/>
      <c r="BI14" s="635"/>
      <c r="BJ14" s="635"/>
      <c r="BK14" s="635"/>
      <c r="BL14" s="635"/>
      <c r="BM14" s="635"/>
      <c r="BN14" s="636"/>
      <c r="BO14" s="637">
        <v>3.7</v>
      </c>
      <c r="BP14" s="637"/>
      <c r="BQ14" s="637"/>
      <c r="BR14" s="637"/>
      <c r="BS14" s="643" t="s">
        <v>126</v>
      </c>
      <c r="BT14" s="635"/>
      <c r="BU14" s="635"/>
      <c r="BV14" s="635"/>
      <c r="BW14" s="635"/>
      <c r="BX14" s="635"/>
      <c r="BY14" s="635"/>
      <c r="BZ14" s="635"/>
      <c r="CA14" s="635"/>
      <c r="CB14" s="644"/>
      <c r="CD14" s="631" t="s">
        <v>254</v>
      </c>
      <c r="CE14" s="632"/>
      <c r="CF14" s="632"/>
      <c r="CG14" s="632"/>
      <c r="CH14" s="632"/>
      <c r="CI14" s="632"/>
      <c r="CJ14" s="632"/>
      <c r="CK14" s="632"/>
      <c r="CL14" s="632"/>
      <c r="CM14" s="632"/>
      <c r="CN14" s="632"/>
      <c r="CO14" s="632"/>
      <c r="CP14" s="632"/>
      <c r="CQ14" s="633"/>
      <c r="CR14" s="634">
        <v>618966</v>
      </c>
      <c r="CS14" s="635"/>
      <c r="CT14" s="635"/>
      <c r="CU14" s="635"/>
      <c r="CV14" s="635"/>
      <c r="CW14" s="635"/>
      <c r="CX14" s="635"/>
      <c r="CY14" s="636"/>
      <c r="CZ14" s="637">
        <v>1.8</v>
      </c>
      <c r="DA14" s="637"/>
      <c r="DB14" s="637"/>
      <c r="DC14" s="637"/>
      <c r="DD14" s="643">
        <v>78124</v>
      </c>
      <c r="DE14" s="635"/>
      <c r="DF14" s="635"/>
      <c r="DG14" s="635"/>
      <c r="DH14" s="635"/>
      <c r="DI14" s="635"/>
      <c r="DJ14" s="635"/>
      <c r="DK14" s="635"/>
      <c r="DL14" s="635"/>
      <c r="DM14" s="635"/>
      <c r="DN14" s="635"/>
      <c r="DO14" s="635"/>
      <c r="DP14" s="636"/>
      <c r="DQ14" s="643">
        <v>540084</v>
      </c>
      <c r="DR14" s="635"/>
      <c r="DS14" s="635"/>
      <c r="DT14" s="635"/>
      <c r="DU14" s="635"/>
      <c r="DV14" s="635"/>
      <c r="DW14" s="635"/>
      <c r="DX14" s="635"/>
      <c r="DY14" s="635"/>
      <c r="DZ14" s="635"/>
      <c r="EA14" s="635"/>
      <c r="EB14" s="635"/>
      <c r="EC14" s="644"/>
    </row>
    <row r="15" spans="2:143" ht="11.25" customHeight="1" x14ac:dyDescent="0.15">
      <c r="B15" s="631" t="s">
        <v>255</v>
      </c>
      <c r="C15" s="632"/>
      <c r="D15" s="632"/>
      <c r="E15" s="632"/>
      <c r="F15" s="632"/>
      <c r="G15" s="632"/>
      <c r="H15" s="632"/>
      <c r="I15" s="632"/>
      <c r="J15" s="632"/>
      <c r="K15" s="632"/>
      <c r="L15" s="632"/>
      <c r="M15" s="632"/>
      <c r="N15" s="632"/>
      <c r="O15" s="632"/>
      <c r="P15" s="632"/>
      <c r="Q15" s="633"/>
      <c r="R15" s="634" t="s">
        <v>230</v>
      </c>
      <c r="S15" s="635"/>
      <c r="T15" s="635"/>
      <c r="U15" s="635"/>
      <c r="V15" s="635"/>
      <c r="W15" s="635"/>
      <c r="X15" s="635"/>
      <c r="Y15" s="636"/>
      <c r="Z15" s="637" t="s">
        <v>230</v>
      </c>
      <c r="AA15" s="637"/>
      <c r="AB15" s="637"/>
      <c r="AC15" s="637"/>
      <c r="AD15" s="638" t="s">
        <v>126</v>
      </c>
      <c r="AE15" s="638"/>
      <c r="AF15" s="638"/>
      <c r="AG15" s="638"/>
      <c r="AH15" s="638"/>
      <c r="AI15" s="638"/>
      <c r="AJ15" s="638"/>
      <c r="AK15" s="638"/>
      <c r="AL15" s="639" t="s">
        <v>126</v>
      </c>
      <c r="AM15" s="640"/>
      <c r="AN15" s="640"/>
      <c r="AO15" s="641"/>
      <c r="AP15" s="631" t="s">
        <v>256</v>
      </c>
      <c r="AQ15" s="632"/>
      <c r="AR15" s="632"/>
      <c r="AS15" s="632"/>
      <c r="AT15" s="632"/>
      <c r="AU15" s="632"/>
      <c r="AV15" s="632"/>
      <c r="AW15" s="632"/>
      <c r="AX15" s="632"/>
      <c r="AY15" s="632"/>
      <c r="AZ15" s="632"/>
      <c r="BA15" s="632"/>
      <c r="BB15" s="632"/>
      <c r="BC15" s="632"/>
      <c r="BD15" s="632"/>
      <c r="BE15" s="632"/>
      <c r="BF15" s="633"/>
      <c r="BG15" s="634">
        <v>268610</v>
      </c>
      <c r="BH15" s="635"/>
      <c r="BI15" s="635"/>
      <c r="BJ15" s="635"/>
      <c r="BK15" s="635"/>
      <c r="BL15" s="635"/>
      <c r="BM15" s="635"/>
      <c r="BN15" s="636"/>
      <c r="BO15" s="637">
        <v>7.1</v>
      </c>
      <c r="BP15" s="637"/>
      <c r="BQ15" s="637"/>
      <c r="BR15" s="637"/>
      <c r="BS15" s="643" t="s">
        <v>230</v>
      </c>
      <c r="BT15" s="635"/>
      <c r="BU15" s="635"/>
      <c r="BV15" s="635"/>
      <c r="BW15" s="635"/>
      <c r="BX15" s="635"/>
      <c r="BY15" s="635"/>
      <c r="BZ15" s="635"/>
      <c r="CA15" s="635"/>
      <c r="CB15" s="644"/>
      <c r="CD15" s="631" t="s">
        <v>257</v>
      </c>
      <c r="CE15" s="632"/>
      <c r="CF15" s="632"/>
      <c r="CG15" s="632"/>
      <c r="CH15" s="632"/>
      <c r="CI15" s="632"/>
      <c r="CJ15" s="632"/>
      <c r="CK15" s="632"/>
      <c r="CL15" s="632"/>
      <c r="CM15" s="632"/>
      <c r="CN15" s="632"/>
      <c r="CO15" s="632"/>
      <c r="CP15" s="632"/>
      <c r="CQ15" s="633"/>
      <c r="CR15" s="634">
        <v>2062822</v>
      </c>
      <c r="CS15" s="635"/>
      <c r="CT15" s="635"/>
      <c r="CU15" s="635"/>
      <c r="CV15" s="635"/>
      <c r="CW15" s="635"/>
      <c r="CX15" s="635"/>
      <c r="CY15" s="636"/>
      <c r="CZ15" s="637">
        <v>6.1</v>
      </c>
      <c r="DA15" s="637"/>
      <c r="DB15" s="637"/>
      <c r="DC15" s="637"/>
      <c r="DD15" s="643">
        <v>541385</v>
      </c>
      <c r="DE15" s="635"/>
      <c r="DF15" s="635"/>
      <c r="DG15" s="635"/>
      <c r="DH15" s="635"/>
      <c r="DI15" s="635"/>
      <c r="DJ15" s="635"/>
      <c r="DK15" s="635"/>
      <c r="DL15" s="635"/>
      <c r="DM15" s="635"/>
      <c r="DN15" s="635"/>
      <c r="DO15" s="635"/>
      <c r="DP15" s="636"/>
      <c r="DQ15" s="643">
        <v>1080097</v>
      </c>
      <c r="DR15" s="635"/>
      <c r="DS15" s="635"/>
      <c r="DT15" s="635"/>
      <c r="DU15" s="635"/>
      <c r="DV15" s="635"/>
      <c r="DW15" s="635"/>
      <c r="DX15" s="635"/>
      <c r="DY15" s="635"/>
      <c r="DZ15" s="635"/>
      <c r="EA15" s="635"/>
      <c r="EB15" s="635"/>
      <c r="EC15" s="644"/>
    </row>
    <row r="16" spans="2:143" ht="11.25" customHeight="1" x14ac:dyDescent="0.15">
      <c r="B16" s="631" t="s">
        <v>258</v>
      </c>
      <c r="C16" s="632"/>
      <c r="D16" s="632"/>
      <c r="E16" s="632"/>
      <c r="F16" s="632"/>
      <c r="G16" s="632"/>
      <c r="H16" s="632"/>
      <c r="I16" s="632"/>
      <c r="J16" s="632"/>
      <c r="K16" s="632"/>
      <c r="L16" s="632"/>
      <c r="M16" s="632"/>
      <c r="N16" s="632"/>
      <c r="O16" s="632"/>
      <c r="P16" s="632"/>
      <c r="Q16" s="633"/>
      <c r="R16" s="634">
        <v>9356</v>
      </c>
      <c r="S16" s="635"/>
      <c r="T16" s="635"/>
      <c r="U16" s="635"/>
      <c r="V16" s="635"/>
      <c r="W16" s="635"/>
      <c r="X16" s="635"/>
      <c r="Y16" s="636"/>
      <c r="Z16" s="637">
        <v>0</v>
      </c>
      <c r="AA16" s="637"/>
      <c r="AB16" s="637"/>
      <c r="AC16" s="637"/>
      <c r="AD16" s="638">
        <v>9356</v>
      </c>
      <c r="AE16" s="638"/>
      <c r="AF16" s="638"/>
      <c r="AG16" s="638"/>
      <c r="AH16" s="638"/>
      <c r="AI16" s="638"/>
      <c r="AJ16" s="638"/>
      <c r="AK16" s="638"/>
      <c r="AL16" s="639">
        <v>0.1</v>
      </c>
      <c r="AM16" s="640"/>
      <c r="AN16" s="640"/>
      <c r="AO16" s="641"/>
      <c r="AP16" s="631" t="s">
        <v>259</v>
      </c>
      <c r="AQ16" s="632"/>
      <c r="AR16" s="632"/>
      <c r="AS16" s="632"/>
      <c r="AT16" s="632"/>
      <c r="AU16" s="632"/>
      <c r="AV16" s="632"/>
      <c r="AW16" s="632"/>
      <c r="AX16" s="632"/>
      <c r="AY16" s="632"/>
      <c r="AZ16" s="632"/>
      <c r="BA16" s="632"/>
      <c r="BB16" s="632"/>
      <c r="BC16" s="632"/>
      <c r="BD16" s="632"/>
      <c r="BE16" s="632"/>
      <c r="BF16" s="633"/>
      <c r="BG16" s="634" t="s">
        <v>230</v>
      </c>
      <c r="BH16" s="635"/>
      <c r="BI16" s="635"/>
      <c r="BJ16" s="635"/>
      <c r="BK16" s="635"/>
      <c r="BL16" s="635"/>
      <c r="BM16" s="635"/>
      <c r="BN16" s="636"/>
      <c r="BO16" s="637" t="s">
        <v>126</v>
      </c>
      <c r="BP16" s="637"/>
      <c r="BQ16" s="637"/>
      <c r="BR16" s="637"/>
      <c r="BS16" s="643" t="s">
        <v>126</v>
      </c>
      <c r="BT16" s="635"/>
      <c r="BU16" s="635"/>
      <c r="BV16" s="635"/>
      <c r="BW16" s="635"/>
      <c r="BX16" s="635"/>
      <c r="BY16" s="635"/>
      <c r="BZ16" s="635"/>
      <c r="CA16" s="635"/>
      <c r="CB16" s="644"/>
      <c r="CD16" s="631" t="s">
        <v>260</v>
      </c>
      <c r="CE16" s="632"/>
      <c r="CF16" s="632"/>
      <c r="CG16" s="632"/>
      <c r="CH16" s="632"/>
      <c r="CI16" s="632"/>
      <c r="CJ16" s="632"/>
      <c r="CK16" s="632"/>
      <c r="CL16" s="632"/>
      <c r="CM16" s="632"/>
      <c r="CN16" s="632"/>
      <c r="CO16" s="632"/>
      <c r="CP16" s="632"/>
      <c r="CQ16" s="633"/>
      <c r="CR16" s="634">
        <v>1160242</v>
      </c>
      <c r="CS16" s="635"/>
      <c r="CT16" s="635"/>
      <c r="CU16" s="635"/>
      <c r="CV16" s="635"/>
      <c r="CW16" s="635"/>
      <c r="CX16" s="635"/>
      <c r="CY16" s="636"/>
      <c r="CZ16" s="637">
        <v>3.4</v>
      </c>
      <c r="DA16" s="637"/>
      <c r="DB16" s="637"/>
      <c r="DC16" s="637"/>
      <c r="DD16" s="643" t="s">
        <v>126</v>
      </c>
      <c r="DE16" s="635"/>
      <c r="DF16" s="635"/>
      <c r="DG16" s="635"/>
      <c r="DH16" s="635"/>
      <c r="DI16" s="635"/>
      <c r="DJ16" s="635"/>
      <c r="DK16" s="635"/>
      <c r="DL16" s="635"/>
      <c r="DM16" s="635"/>
      <c r="DN16" s="635"/>
      <c r="DO16" s="635"/>
      <c r="DP16" s="636"/>
      <c r="DQ16" s="643">
        <v>417460</v>
      </c>
      <c r="DR16" s="635"/>
      <c r="DS16" s="635"/>
      <c r="DT16" s="635"/>
      <c r="DU16" s="635"/>
      <c r="DV16" s="635"/>
      <c r="DW16" s="635"/>
      <c r="DX16" s="635"/>
      <c r="DY16" s="635"/>
      <c r="DZ16" s="635"/>
      <c r="EA16" s="635"/>
      <c r="EB16" s="635"/>
      <c r="EC16" s="644"/>
    </row>
    <row r="17" spans="2:133" ht="11.25" customHeight="1" x14ac:dyDescent="0.15">
      <c r="B17" s="631" t="s">
        <v>261</v>
      </c>
      <c r="C17" s="632"/>
      <c r="D17" s="632"/>
      <c r="E17" s="632"/>
      <c r="F17" s="632"/>
      <c r="G17" s="632"/>
      <c r="H17" s="632"/>
      <c r="I17" s="632"/>
      <c r="J17" s="632"/>
      <c r="K17" s="632"/>
      <c r="L17" s="632"/>
      <c r="M17" s="632"/>
      <c r="N17" s="632"/>
      <c r="O17" s="632"/>
      <c r="P17" s="632"/>
      <c r="Q17" s="633"/>
      <c r="R17" s="634">
        <v>29357</v>
      </c>
      <c r="S17" s="635"/>
      <c r="T17" s="635"/>
      <c r="U17" s="635"/>
      <c r="V17" s="635"/>
      <c r="W17" s="635"/>
      <c r="X17" s="635"/>
      <c r="Y17" s="636"/>
      <c r="Z17" s="637">
        <v>0.1</v>
      </c>
      <c r="AA17" s="637"/>
      <c r="AB17" s="637"/>
      <c r="AC17" s="637"/>
      <c r="AD17" s="638">
        <v>29357</v>
      </c>
      <c r="AE17" s="638"/>
      <c r="AF17" s="638"/>
      <c r="AG17" s="638"/>
      <c r="AH17" s="638"/>
      <c r="AI17" s="638"/>
      <c r="AJ17" s="638"/>
      <c r="AK17" s="638"/>
      <c r="AL17" s="639">
        <v>0.3</v>
      </c>
      <c r="AM17" s="640"/>
      <c r="AN17" s="640"/>
      <c r="AO17" s="641"/>
      <c r="AP17" s="631" t="s">
        <v>262</v>
      </c>
      <c r="AQ17" s="632"/>
      <c r="AR17" s="632"/>
      <c r="AS17" s="632"/>
      <c r="AT17" s="632"/>
      <c r="AU17" s="632"/>
      <c r="AV17" s="632"/>
      <c r="AW17" s="632"/>
      <c r="AX17" s="632"/>
      <c r="AY17" s="632"/>
      <c r="AZ17" s="632"/>
      <c r="BA17" s="632"/>
      <c r="BB17" s="632"/>
      <c r="BC17" s="632"/>
      <c r="BD17" s="632"/>
      <c r="BE17" s="632"/>
      <c r="BF17" s="633"/>
      <c r="BG17" s="634" t="s">
        <v>126</v>
      </c>
      <c r="BH17" s="635"/>
      <c r="BI17" s="635"/>
      <c r="BJ17" s="635"/>
      <c r="BK17" s="635"/>
      <c r="BL17" s="635"/>
      <c r="BM17" s="635"/>
      <c r="BN17" s="636"/>
      <c r="BO17" s="637" t="s">
        <v>230</v>
      </c>
      <c r="BP17" s="637"/>
      <c r="BQ17" s="637"/>
      <c r="BR17" s="637"/>
      <c r="BS17" s="643" t="s">
        <v>230</v>
      </c>
      <c r="BT17" s="635"/>
      <c r="BU17" s="635"/>
      <c r="BV17" s="635"/>
      <c r="BW17" s="635"/>
      <c r="BX17" s="635"/>
      <c r="BY17" s="635"/>
      <c r="BZ17" s="635"/>
      <c r="CA17" s="635"/>
      <c r="CB17" s="644"/>
      <c r="CD17" s="631" t="s">
        <v>263</v>
      </c>
      <c r="CE17" s="632"/>
      <c r="CF17" s="632"/>
      <c r="CG17" s="632"/>
      <c r="CH17" s="632"/>
      <c r="CI17" s="632"/>
      <c r="CJ17" s="632"/>
      <c r="CK17" s="632"/>
      <c r="CL17" s="632"/>
      <c r="CM17" s="632"/>
      <c r="CN17" s="632"/>
      <c r="CO17" s="632"/>
      <c r="CP17" s="632"/>
      <c r="CQ17" s="633"/>
      <c r="CR17" s="634">
        <v>2608482</v>
      </c>
      <c r="CS17" s="635"/>
      <c r="CT17" s="635"/>
      <c r="CU17" s="635"/>
      <c r="CV17" s="635"/>
      <c r="CW17" s="635"/>
      <c r="CX17" s="635"/>
      <c r="CY17" s="636"/>
      <c r="CZ17" s="637">
        <v>7.7</v>
      </c>
      <c r="DA17" s="637"/>
      <c r="DB17" s="637"/>
      <c r="DC17" s="637"/>
      <c r="DD17" s="643" t="s">
        <v>126</v>
      </c>
      <c r="DE17" s="635"/>
      <c r="DF17" s="635"/>
      <c r="DG17" s="635"/>
      <c r="DH17" s="635"/>
      <c r="DI17" s="635"/>
      <c r="DJ17" s="635"/>
      <c r="DK17" s="635"/>
      <c r="DL17" s="635"/>
      <c r="DM17" s="635"/>
      <c r="DN17" s="635"/>
      <c r="DO17" s="635"/>
      <c r="DP17" s="636"/>
      <c r="DQ17" s="643">
        <v>2561683</v>
      </c>
      <c r="DR17" s="635"/>
      <c r="DS17" s="635"/>
      <c r="DT17" s="635"/>
      <c r="DU17" s="635"/>
      <c r="DV17" s="635"/>
      <c r="DW17" s="635"/>
      <c r="DX17" s="635"/>
      <c r="DY17" s="635"/>
      <c r="DZ17" s="635"/>
      <c r="EA17" s="635"/>
      <c r="EB17" s="635"/>
      <c r="EC17" s="644"/>
    </row>
    <row r="18" spans="2:133" ht="11.25" customHeight="1" x14ac:dyDescent="0.15">
      <c r="B18" s="631" t="s">
        <v>264</v>
      </c>
      <c r="C18" s="632"/>
      <c r="D18" s="632"/>
      <c r="E18" s="632"/>
      <c r="F18" s="632"/>
      <c r="G18" s="632"/>
      <c r="H18" s="632"/>
      <c r="I18" s="632"/>
      <c r="J18" s="632"/>
      <c r="K18" s="632"/>
      <c r="L18" s="632"/>
      <c r="M18" s="632"/>
      <c r="N18" s="632"/>
      <c r="O18" s="632"/>
      <c r="P18" s="632"/>
      <c r="Q18" s="633"/>
      <c r="R18" s="634">
        <v>26042</v>
      </c>
      <c r="S18" s="635"/>
      <c r="T18" s="635"/>
      <c r="U18" s="635"/>
      <c r="V18" s="635"/>
      <c r="W18" s="635"/>
      <c r="X18" s="635"/>
      <c r="Y18" s="636"/>
      <c r="Z18" s="637">
        <v>0.1</v>
      </c>
      <c r="AA18" s="637"/>
      <c r="AB18" s="637"/>
      <c r="AC18" s="637"/>
      <c r="AD18" s="638">
        <v>26042</v>
      </c>
      <c r="AE18" s="638"/>
      <c r="AF18" s="638"/>
      <c r="AG18" s="638"/>
      <c r="AH18" s="638"/>
      <c r="AI18" s="638"/>
      <c r="AJ18" s="638"/>
      <c r="AK18" s="638"/>
      <c r="AL18" s="639">
        <v>0.2</v>
      </c>
      <c r="AM18" s="640"/>
      <c r="AN18" s="640"/>
      <c r="AO18" s="641"/>
      <c r="AP18" s="631" t="s">
        <v>265</v>
      </c>
      <c r="AQ18" s="632"/>
      <c r="AR18" s="632"/>
      <c r="AS18" s="632"/>
      <c r="AT18" s="632"/>
      <c r="AU18" s="632"/>
      <c r="AV18" s="632"/>
      <c r="AW18" s="632"/>
      <c r="AX18" s="632"/>
      <c r="AY18" s="632"/>
      <c r="AZ18" s="632"/>
      <c r="BA18" s="632"/>
      <c r="BB18" s="632"/>
      <c r="BC18" s="632"/>
      <c r="BD18" s="632"/>
      <c r="BE18" s="632"/>
      <c r="BF18" s="633"/>
      <c r="BG18" s="634" t="s">
        <v>126</v>
      </c>
      <c r="BH18" s="635"/>
      <c r="BI18" s="635"/>
      <c r="BJ18" s="635"/>
      <c r="BK18" s="635"/>
      <c r="BL18" s="635"/>
      <c r="BM18" s="635"/>
      <c r="BN18" s="636"/>
      <c r="BO18" s="637" t="s">
        <v>230</v>
      </c>
      <c r="BP18" s="637"/>
      <c r="BQ18" s="637"/>
      <c r="BR18" s="637"/>
      <c r="BS18" s="643" t="s">
        <v>126</v>
      </c>
      <c r="BT18" s="635"/>
      <c r="BU18" s="635"/>
      <c r="BV18" s="635"/>
      <c r="BW18" s="635"/>
      <c r="BX18" s="635"/>
      <c r="BY18" s="635"/>
      <c r="BZ18" s="635"/>
      <c r="CA18" s="635"/>
      <c r="CB18" s="644"/>
      <c r="CD18" s="631" t="s">
        <v>266</v>
      </c>
      <c r="CE18" s="632"/>
      <c r="CF18" s="632"/>
      <c r="CG18" s="632"/>
      <c r="CH18" s="632"/>
      <c r="CI18" s="632"/>
      <c r="CJ18" s="632"/>
      <c r="CK18" s="632"/>
      <c r="CL18" s="632"/>
      <c r="CM18" s="632"/>
      <c r="CN18" s="632"/>
      <c r="CO18" s="632"/>
      <c r="CP18" s="632"/>
      <c r="CQ18" s="633"/>
      <c r="CR18" s="634" t="s">
        <v>126</v>
      </c>
      <c r="CS18" s="635"/>
      <c r="CT18" s="635"/>
      <c r="CU18" s="635"/>
      <c r="CV18" s="635"/>
      <c r="CW18" s="635"/>
      <c r="CX18" s="635"/>
      <c r="CY18" s="636"/>
      <c r="CZ18" s="637" t="s">
        <v>230</v>
      </c>
      <c r="DA18" s="637"/>
      <c r="DB18" s="637"/>
      <c r="DC18" s="637"/>
      <c r="DD18" s="643" t="s">
        <v>230</v>
      </c>
      <c r="DE18" s="635"/>
      <c r="DF18" s="635"/>
      <c r="DG18" s="635"/>
      <c r="DH18" s="635"/>
      <c r="DI18" s="635"/>
      <c r="DJ18" s="635"/>
      <c r="DK18" s="635"/>
      <c r="DL18" s="635"/>
      <c r="DM18" s="635"/>
      <c r="DN18" s="635"/>
      <c r="DO18" s="635"/>
      <c r="DP18" s="636"/>
      <c r="DQ18" s="643" t="s">
        <v>126</v>
      </c>
      <c r="DR18" s="635"/>
      <c r="DS18" s="635"/>
      <c r="DT18" s="635"/>
      <c r="DU18" s="635"/>
      <c r="DV18" s="635"/>
      <c r="DW18" s="635"/>
      <c r="DX18" s="635"/>
      <c r="DY18" s="635"/>
      <c r="DZ18" s="635"/>
      <c r="EA18" s="635"/>
      <c r="EB18" s="635"/>
      <c r="EC18" s="644"/>
    </row>
    <row r="19" spans="2:133" ht="11.25" customHeight="1" x14ac:dyDescent="0.15">
      <c r="B19" s="631" t="s">
        <v>267</v>
      </c>
      <c r="C19" s="632"/>
      <c r="D19" s="632"/>
      <c r="E19" s="632"/>
      <c r="F19" s="632"/>
      <c r="G19" s="632"/>
      <c r="H19" s="632"/>
      <c r="I19" s="632"/>
      <c r="J19" s="632"/>
      <c r="K19" s="632"/>
      <c r="L19" s="632"/>
      <c r="M19" s="632"/>
      <c r="N19" s="632"/>
      <c r="O19" s="632"/>
      <c r="P19" s="632"/>
      <c r="Q19" s="633"/>
      <c r="R19" s="634">
        <v>19485</v>
      </c>
      <c r="S19" s="635"/>
      <c r="T19" s="635"/>
      <c r="U19" s="635"/>
      <c r="V19" s="635"/>
      <c r="W19" s="635"/>
      <c r="X19" s="635"/>
      <c r="Y19" s="636"/>
      <c r="Z19" s="637">
        <v>0.1</v>
      </c>
      <c r="AA19" s="637"/>
      <c r="AB19" s="637"/>
      <c r="AC19" s="637"/>
      <c r="AD19" s="638">
        <v>19485</v>
      </c>
      <c r="AE19" s="638"/>
      <c r="AF19" s="638"/>
      <c r="AG19" s="638"/>
      <c r="AH19" s="638"/>
      <c r="AI19" s="638"/>
      <c r="AJ19" s="638"/>
      <c r="AK19" s="638"/>
      <c r="AL19" s="639">
        <v>0.2</v>
      </c>
      <c r="AM19" s="640"/>
      <c r="AN19" s="640"/>
      <c r="AO19" s="641"/>
      <c r="AP19" s="631" t="s">
        <v>268</v>
      </c>
      <c r="AQ19" s="632"/>
      <c r="AR19" s="632"/>
      <c r="AS19" s="632"/>
      <c r="AT19" s="632"/>
      <c r="AU19" s="632"/>
      <c r="AV19" s="632"/>
      <c r="AW19" s="632"/>
      <c r="AX19" s="632"/>
      <c r="AY19" s="632"/>
      <c r="AZ19" s="632"/>
      <c r="BA19" s="632"/>
      <c r="BB19" s="632"/>
      <c r="BC19" s="632"/>
      <c r="BD19" s="632"/>
      <c r="BE19" s="632"/>
      <c r="BF19" s="633"/>
      <c r="BG19" s="634" t="s">
        <v>230</v>
      </c>
      <c r="BH19" s="635"/>
      <c r="BI19" s="635"/>
      <c r="BJ19" s="635"/>
      <c r="BK19" s="635"/>
      <c r="BL19" s="635"/>
      <c r="BM19" s="635"/>
      <c r="BN19" s="636"/>
      <c r="BO19" s="637" t="s">
        <v>126</v>
      </c>
      <c r="BP19" s="637"/>
      <c r="BQ19" s="637"/>
      <c r="BR19" s="637"/>
      <c r="BS19" s="643" t="s">
        <v>126</v>
      </c>
      <c r="BT19" s="635"/>
      <c r="BU19" s="635"/>
      <c r="BV19" s="635"/>
      <c r="BW19" s="635"/>
      <c r="BX19" s="635"/>
      <c r="BY19" s="635"/>
      <c r="BZ19" s="635"/>
      <c r="CA19" s="635"/>
      <c r="CB19" s="644"/>
      <c r="CD19" s="631" t="s">
        <v>269</v>
      </c>
      <c r="CE19" s="632"/>
      <c r="CF19" s="632"/>
      <c r="CG19" s="632"/>
      <c r="CH19" s="632"/>
      <c r="CI19" s="632"/>
      <c r="CJ19" s="632"/>
      <c r="CK19" s="632"/>
      <c r="CL19" s="632"/>
      <c r="CM19" s="632"/>
      <c r="CN19" s="632"/>
      <c r="CO19" s="632"/>
      <c r="CP19" s="632"/>
      <c r="CQ19" s="633"/>
      <c r="CR19" s="634" t="s">
        <v>230</v>
      </c>
      <c r="CS19" s="635"/>
      <c r="CT19" s="635"/>
      <c r="CU19" s="635"/>
      <c r="CV19" s="635"/>
      <c r="CW19" s="635"/>
      <c r="CX19" s="635"/>
      <c r="CY19" s="636"/>
      <c r="CZ19" s="637" t="s">
        <v>126</v>
      </c>
      <c r="DA19" s="637"/>
      <c r="DB19" s="637"/>
      <c r="DC19" s="637"/>
      <c r="DD19" s="643" t="s">
        <v>126</v>
      </c>
      <c r="DE19" s="635"/>
      <c r="DF19" s="635"/>
      <c r="DG19" s="635"/>
      <c r="DH19" s="635"/>
      <c r="DI19" s="635"/>
      <c r="DJ19" s="635"/>
      <c r="DK19" s="635"/>
      <c r="DL19" s="635"/>
      <c r="DM19" s="635"/>
      <c r="DN19" s="635"/>
      <c r="DO19" s="635"/>
      <c r="DP19" s="636"/>
      <c r="DQ19" s="643" t="s">
        <v>126</v>
      </c>
      <c r="DR19" s="635"/>
      <c r="DS19" s="635"/>
      <c r="DT19" s="635"/>
      <c r="DU19" s="635"/>
      <c r="DV19" s="635"/>
      <c r="DW19" s="635"/>
      <c r="DX19" s="635"/>
      <c r="DY19" s="635"/>
      <c r="DZ19" s="635"/>
      <c r="EA19" s="635"/>
      <c r="EB19" s="635"/>
      <c r="EC19" s="644"/>
    </row>
    <row r="20" spans="2:133" ht="11.25" customHeight="1" x14ac:dyDescent="0.15">
      <c r="B20" s="631" t="s">
        <v>270</v>
      </c>
      <c r="C20" s="632"/>
      <c r="D20" s="632"/>
      <c r="E20" s="632"/>
      <c r="F20" s="632"/>
      <c r="G20" s="632"/>
      <c r="H20" s="632"/>
      <c r="I20" s="632"/>
      <c r="J20" s="632"/>
      <c r="K20" s="632"/>
      <c r="L20" s="632"/>
      <c r="M20" s="632"/>
      <c r="N20" s="632"/>
      <c r="O20" s="632"/>
      <c r="P20" s="632"/>
      <c r="Q20" s="633"/>
      <c r="R20" s="634">
        <v>4958</v>
      </c>
      <c r="S20" s="635"/>
      <c r="T20" s="635"/>
      <c r="U20" s="635"/>
      <c r="V20" s="635"/>
      <c r="W20" s="635"/>
      <c r="X20" s="635"/>
      <c r="Y20" s="636"/>
      <c r="Z20" s="637">
        <v>0</v>
      </c>
      <c r="AA20" s="637"/>
      <c r="AB20" s="637"/>
      <c r="AC20" s="637"/>
      <c r="AD20" s="638">
        <v>4958</v>
      </c>
      <c r="AE20" s="638"/>
      <c r="AF20" s="638"/>
      <c r="AG20" s="638"/>
      <c r="AH20" s="638"/>
      <c r="AI20" s="638"/>
      <c r="AJ20" s="638"/>
      <c r="AK20" s="638"/>
      <c r="AL20" s="639">
        <v>0</v>
      </c>
      <c r="AM20" s="640"/>
      <c r="AN20" s="640"/>
      <c r="AO20" s="641"/>
      <c r="AP20" s="631" t="s">
        <v>271</v>
      </c>
      <c r="AQ20" s="632"/>
      <c r="AR20" s="632"/>
      <c r="AS20" s="632"/>
      <c r="AT20" s="632"/>
      <c r="AU20" s="632"/>
      <c r="AV20" s="632"/>
      <c r="AW20" s="632"/>
      <c r="AX20" s="632"/>
      <c r="AY20" s="632"/>
      <c r="AZ20" s="632"/>
      <c r="BA20" s="632"/>
      <c r="BB20" s="632"/>
      <c r="BC20" s="632"/>
      <c r="BD20" s="632"/>
      <c r="BE20" s="632"/>
      <c r="BF20" s="633"/>
      <c r="BG20" s="634" t="s">
        <v>230</v>
      </c>
      <c r="BH20" s="635"/>
      <c r="BI20" s="635"/>
      <c r="BJ20" s="635"/>
      <c r="BK20" s="635"/>
      <c r="BL20" s="635"/>
      <c r="BM20" s="635"/>
      <c r="BN20" s="636"/>
      <c r="BO20" s="637" t="s">
        <v>230</v>
      </c>
      <c r="BP20" s="637"/>
      <c r="BQ20" s="637"/>
      <c r="BR20" s="637"/>
      <c r="BS20" s="643" t="s">
        <v>126</v>
      </c>
      <c r="BT20" s="635"/>
      <c r="BU20" s="635"/>
      <c r="BV20" s="635"/>
      <c r="BW20" s="635"/>
      <c r="BX20" s="635"/>
      <c r="BY20" s="635"/>
      <c r="BZ20" s="635"/>
      <c r="CA20" s="635"/>
      <c r="CB20" s="644"/>
      <c r="CD20" s="631" t="s">
        <v>272</v>
      </c>
      <c r="CE20" s="632"/>
      <c r="CF20" s="632"/>
      <c r="CG20" s="632"/>
      <c r="CH20" s="632"/>
      <c r="CI20" s="632"/>
      <c r="CJ20" s="632"/>
      <c r="CK20" s="632"/>
      <c r="CL20" s="632"/>
      <c r="CM20" s="632"/>
      <c r="CN20" s="632"/>
      <c r="CO20" s="632"/>
      <c r="CP20" s="632"/>
      <c r="CQ20" s="633"/>
      <c r="CR20" s="634">
        <v>33695346</v>
      </c>
      <c r="CS20" s="635"/>
      <c r="CT20" s="635"/>
      <c r="CU20" s="635"/>
      <c r="CV20" s="635"/>
      <c r="CW20" s="635"/>
      <c r="CX20" s="635"/>
      <c r="CY20" s="636"/>
      <c r="CZ20" s="637">
        <v>100</v>
      </c>
      <c r="DA20" s="637"/>
      <c r="DB20" s="637"/>
      <c r="DC20" s="637"/>
      <c r="DD20" s="643">
        <v>3669270</v>
      </c>
      <c r="DE20" s="635"/>
      <c r="DF20" s="635"/>
      <c r="DG20" s="635"/>
      <c r="DH20" s="635"/>
      <c r="DI20" s="635"/>
      <c r="DJ20" s="635"/>
      <c r="DK20" s="635"/>
      <c r="DL20" s="635"/>
      <c r="DM20" s="635"/>
      <c r="DN20" s="635"/>
      <c r="DO20" s="635"/>
      <c r="DP20" s="636"/>
      <c r="DQ20" s="643">
        <v>12453485</v>
      </c>
      <c r="DR20" s="635"/>
      <c r="DS20" s="635"/>
      <c r="DT20" s="635"/>
      <c r="DU20" s="635"/>
      <c r="DV20" s="635"/>
      <c r="DW20" s="635"/>
      <c r="DX20" s="635"/>
      <c r="DY20" s="635"/>
      <c r="DZ20" s="635"/>
      <c r="EA20" s="635"/>
      <c r="EB20" s="635"/>
      <c r="EC20" s="644"/>
    </row>
    <row r="21" spans="2:133" ht="11.25" customHeight="1" x14ac:dyDescent="0.15">
      <c r="B21" s="631" t="s">
        <v>273</v>
      </c>
      <c r="C21" s="632"/>
      <c r="D21" s="632"/>
      <c r="E21" s="632"/>
      <c r="F21" s="632"/>
      <c r="G21" s="632"/>
      <c r="H21" s="632"/>
      <c r="I21" s="632"/>
      <c r="J21" s="632"/>
      <c r="K21" s="632"/>
      <c r="L21" s="632"/>
      <c r="M21" s="632"/>
      <c r="N21" s="632"/>
      <c r="O21" s="632"/>
      <c r="P21" s="632"/>
      <c r="Q21" s="633"/>
      <c r="R21" s="634">
        <v>1599</v>
      </c>
      <c r="S21" s="635"/>
      <c r="T21" s="635"/>
      <c r="U21" s="635"/>
      <c r="V21" s="635"/>
      <c r="W21" s="635"/>
      <c r="X21" s="635"/>
      <c r="Y21" s="636"/>
      <c r="Z21" s="637">
        <v>0</v>
      </c>
      <c r="AA21" s="637"/>
      <c r="AB21" s="637"/>
      <c r="AC21" s="637"/>
      <c r="AD21" s="638">
        <v>1599</v>
      </c>
      <c r="AE21" s="638"/>
      <c r="AF21" s="638"/>
      <c r="AG21" s="638"/>
      <c r="AH21" s="638"/>
      <c r="AI21" s="638"/>
      <c r="AJ21" s="638"/>
      <c r="AK21" s="638"/>
      <c r="AL21" s="639">
        <v>0</v>
      </c>
      <c r="AM21" s="640"/>
      <c r="AN21" s="640"/>
      <c r="AO21" s="641"/>
      <c r="AP21" s="631" t="s">
        <v>274</v>
      </c>
      <c r="AQ21" s="647"/>
      <c r="AR21" s="647"/>
      <c r="AS21" s="647"/>
      <c r="AT21" s="647"/>
      <c r="AU21" s="647"/>
      <c r="AV21" s="647"/>
      <c r="AW21" s="647"/>
      <c r="AX21" s="647"/>
      <c r="AY21" s="647"/>
      <c r="AZ21" s="647"/>
      <c r="BA21" s="647"/>
      <c r="BB21" s="647"/>
      <c r="BC21" s="647"/>
      <c r="BD21" s="647"/>
      <c r="BE21" s="647"/>
      <c r="BF21" s="648"/>
      <c r="BG21" s="634" t="s">
        <v>230</v>
      </c>
      <c r="BH21" s="635"/>
      <c r="BI21" s="635"/>
      <c r="BJ21" s="635"/>
      <c r="BK21" s="635"/>
      <c r="BL21" s="635"/>
      <c r="BM21" s="635"/>
      <c r="BN21" s="636"/>
      <c r="BO21" s="637" t="s">
        <v>126</v>
      </c>
      <c r="BP21" s="637"/>
      <c r="BQ21" s="637"/>
      <c r="BR21" s="637"/>
      <c r="BS21" s="643" t="s">
        <v>230</v>
      </c>
      <c r="BT21" s="635"/>
      <c r="BU21" s="635"/>
      <c r="BV21" s="635"/>
      <c r="BW21" s="635"/>
      <c r="BX21" s="635"/>
      <c r="BY21" s="635"/>
      <c r="BZ21" s="635"/>
      <c r="CA21" s="635"/>
      <c r="CB21" s="644"/>
      <c r="CD21" s="652"/>
      <c r="CE21" s="653"/>
      <c r="CF21" s="653"/>
      <c r="CG21" s="653"/>
      <c r="CH21" s="653"/>
      <c r="CI21" s="653"/>
      <c r="CJ21" s="653"/>
      <c r="CK21" s="653"/>
      <c r="CL21" s="653"/>
      <c r="CM21" s="653"/>
      <c r="CN21" s="653"/>
      <c r="CO21" s="653"/>
      <c r="CP21" s="653"/>
      <c r="CQ21" s="654"/>
      <c r="CR21" s="655"/>
      <c r="CS21" s="650"/>
      <c r="CT21" s="650"/>
      <c r="CU21" s="650"/>
      <c r="CV21" s="650"/>
      <c r="CW21" s="650"/>
      <c r="CX21" s="650"/>
      <c r="CY21" s="656"/>
      <c r="CZ21" s="657"/>
      <c r="DA21" s="657"/>
      <c r="DB21" s="657"/>
      <c r="DC21" s="657"/>
      <c r="DD21" s="649"/>
      <c r="DE21" s="650"/>
      <c r="DF21" s="650"/>
      <c r="DG21" s="650"/>
      <c r="DH21" s="650"/>
      <c r="DI21" s="650"/>
      <c r="DJ21" s="650"/>
      <c r="DK21" s="650"/>
      <c r="DL21" s="650"/>
      <c r="DM21" s="650"/>
      <c r="DN21" s="650"/>
      <c r="DO21" s="650"/>
      <c r="DP21" s="656"/>
      <c r="DQ21" s="649"/>
      <c r="DR21" s="650"/>
      <c r="DS21" s="650"/>
      <c r="DT21" s="650"/>
      <c r="DU21" s="650"/>
      <c r="DV21" s="650"/>
      <c r="DW21" s="650"/>
      <c r="DX21" s="650"/>
      <c r="DY21" s="650"/>
      <c r="DZ21" s="650"/>
      <c r="EA21" s="650"/>
      <c r="EB21" s="650"/>
      <c r="EC21" s="651"/>
    </row>
    <row r="22" spans="2:133" ht="11.25" customHeight="1" x14ac:dyDescent="0.15">
      <c r="B22" s="631" t="s">
        <v>275</v>
      </c>
      <c r="C22" s="632"/>
      <c r="D22" s="632"/>
      <c r="E22" s="632"/>
      <c r="F22" s="632"/>
      <c r="G22" s="632"/>
      <c r="H22" s="632"/>
      <c r="I22" s="632"/>
      <c r="J22" s="632"/>
      <c r="K22" s="632"/>
      <c r="L22" s="632"/>
      <c r="M22" s="632"/>
      <c r="N22" s="632"/>
      <c r="O22" s="632"/>
      <c r="P22" s="632"/>
      <c r="Q22" s="633"/>
      <c r="R22" s="634">
        <v>6599533</v>
      </c>
      <c r="S22" s="635"/>
      <c r="T22" s="635"/>
      <c r="U22" s="635"/>
      <c r="V22" s="635"/>
      <c r="W22" s="635"/>
      <c r="X22" s="635"/>
      <c r="Y22" s="636"/>
      <c r="Z22" s="637">
        <v>19.3</v>
      </c>
      <c r="AA22" s="637"/>
      <c r="AB22" s="637"/>
      <c r="AC22" s="637"/>
      <c r="AD22" s="638">
        <v>5953512</v>
      </c>
      <c r="AE22" s="638"/>
      <c r="AF22" s="638"/>
      <c r="AG22" s="638"/>
      <c r="AH22" s="638"/>
      <c r="AI22" s="638"/>
      <c r="AJ22" s="638"/>
      <c r="AK22" s="638"/>
      <c r="AL22" s="639">
        <v>54.6</v>
      </c>
      <c r="AM22" s="640"/>
      <c r="AN22" s="640"/>
      <c r="AO22" s="641"/>
      <c r="AP22" s="631" t="s">
        <v>276</v>
      </c>
      <c r="AQ22" s="647"/>
      <c r="AR22" s="647"/>
      <c r="AS22" s="647"/>
      <c r="AT22" s="647"/>
      <c r="AU22" s="647"/>
      <c r="AV22" s="647"/>
      <c r="AW22" s="647"/>
      <c r="AX22" s="647"/>
      <c r="AY22" s="647"/>
      <c r="AZ22" s="647"/>
      <c r="BA22" s="647"/>
      <c r="BB22" s="647"/>
      <c r="BC22" s="647"/>
      <c r="BD22" s="647"/>
      <c r="BE22" s="647"/>
      <c r="BF22" s="648"/>
      <c r="BG22" s="634" t="s">
        <v>230</v>
      </c>
      <c r="BH22" s="635"/>
      <c r="BI22" s="635"/>
      <c r="BJ22" s="635"/>
      <c r="BK22" s="635"/>
      <c r="BL22" s="635"/>
      <c r="BM22" s="635"/>
      <c r="BN22" s="636"/>
      <c r="BO22" s="637" t="s">
        <v>230</v>
      </c>
      <c r="BP22" s="637"/>
      <c r="BQ22" s="637"/>
      <c r="BR22" s="637"/>
      <c r="BS22" s="643" t="s">
        <v>230</v>
      </c>
      <c r="BT22" s="635"/>
      <c r="BU22" s="635"/>
      <c r="BV22" s="635"/>
      <c r="BW22" s="635"/>
      <c r="BX22" s="635"/>
      <c r="BY22" s="635"/>
      <c r="BZ22" s="635"/>
      <c r="CA22" s="635"/>
      <c r="CB22" s="644"/>
      <c r="CD22" s="616" t="s">
        <v>277</v>
      </c>
      <c r="CE22" s="617"/>
      <c r="CF22" s="617"/>
      <c r="CG22" s="617"/>
      <c r="CH22" s="617"/>
      <c r="CI22" s="617"/>
      <c r="CJ22" s="617"/>
      <c r="CK22" s="617"/>
      <c r="CL22" s="617"/>
      <c r="CM22" s="617"/>
      <c r="CN22" s="617"/>
      <c r="CO22" s="617"/>
      <c r="CP22" s="617"/>
      <c r="CQ22" s="617"/>
      <c r="CR22" s="617"/>
      <c r="CS22" s="617"/>
      <c r="CT22" s="617"/>
      <c r="CU22" s="617"/>
      <c r="CV22" s="617"/>
      <c r="CW22" s="617"/>
      <c r="CX22" s="617"/>
      <c r="CY22" s="617"/>
      <c r="CZ22" s="617"/>
      <c r="DA22" s="617"/>
      <c r="DB22" s="617"/>
      <c r="DC22" s="617"/>
      <c r="DD22" s="617"/>
      <c r="DE22" s="617"/>
      <c r="DF22" s="617"/>
      <c r="DG22" s="617"/>
      <c r="DH22" s="617"/>
      <c r="DI22" s="617"/>
      <c r="DJ22" s="617"/>
      <c r="DK22" s="617"/>
      <c r="DL22" s="617"/>
      <c r="DM22" s="617"/>
      <c r="DN22" s="617"/>
      <c r="DO22" s="617"/>
      <c r="DP22" s="617"/>
      <c r="DQ22" s="617"/>
      <c r="DR22" s="617"/>
      <c r="DS22" s="617"/>
      <c r="DT22" s="617"/>
      <c r="DU22" s="617"/>
      <c r="DV22" s="617"/>
      <c r="DW22" s="617"/>
      <c r="DX22" s="617"/>
      <c r="DY22" s="617"/>
      <c r="DZ22" s="617"/>
      <c r="EA22" s="617"/>
      <c r="EB22" s="617"/>
      <c r="EC22" s="618"/>
    </row>
    <row r="23" spans="2:133" ht="11.25" customHeight="1" x14ac:dyDescent="0.15">
      <c r="B23" s="631" t="s">
        <v>278</v>
      </c>
      <c r="C23" s="632"/>
      <c r="D23" s="632"/>
      <c r="E23" s="632"/>
      <c r="F23" s="632"/>
      <c r="G23" s="632"/>
      <c r="H23" s="632"/>
      <c r="I23" s="632"/>
      <c r="J23" s="632"/>
      <c r="K23" s="632"/>
      <c r="L23" s="632"/>
      <c r="M23" s="632"/>
      <c r="N23" s="632"/>
      <c r="O23" s="632"/>
      <c r="P23" s="632"/>
      <c r="Q23" s="633"/>
      <c r="R23" s="634">
        <v>5953512</v>
      </c>
      <c r="S23" s="635"/>
      <c r="T23" s="635"/>
      <c r="U23" s="635"/>
      <c r="V23" s="635"/>
      <c r="W23" s="635"/>
      <c r="X23" s="635"/>
      <c r="Y23" s="636"/>
      <c r="Z23" s="637">
        <v>17.399999999999999</v>
      </c>
      <c r="AA23" s="637"/>
      <c r="AB23" s="637"/>
      <c r="AC23" s="637"/>
      <c r="AD23" s="638">
        <v>5953512</v>
      </c>
      <c r="AE23" s="638"/>
      <c r="AF23" s="638"/>
      <c r="AG23" s="638"/>
      <c r="AH23" s="638"/>
      <c r="AI23" s="638"/>
      <c r="AJ23" s="638"/>
      <c r="AK23" s="638"/>
      <c r="AL23" s="639">
        <v>54.6</v>
      </c>
      <c r="AM23" s="640"/>
      <c r="AN23" s="640"/>
      <c r="AO23" s="641"/>
      <c r="AP23" s="631" t="s">
        <v>279</v>
      </c>
      <c r="AQ23" s="647"/>
      <c r="AR23" s="647"/>
      <c r="AS23" s="647"/>
      <c r="AT23" s="647"/>
      <c r="AU23" s="647"/>
      <c r="AV23" s="647"/>
      <c r="AW23" s="647"/>
      <c r="AX23" s="647"/>
      <c r="AY23" s="647"/>
      <c r="AZ23" s="647"/>
      <c r="BA23" s="647"/>
      <c r="BB23" s="647"/>
      <c r="BC23" s="647"/>
      <c r="BD23" s="647"/>
      <c r="BE23" s="647"/>
      <c r="BF23" s="648"/>
      <c r="BG23" s="634" t="s">
        <v>230</v>
      </c>
      <c r="BH23" s="635"/>
      <c r="BI23" s="635"/>
      <c r="BJ23" s="635"/>
      <c r="BK23" s="635"/>
      <c r="BL23" s="635"/>
      <c r="BM23" s="635"/>
      <c r="BN23" s="636"/>
      <c r="BO23" s="637" t="s">
        <v>126</v>
      </c>
      <c r="BP23" s="637"/>
      <c r="BQ23" s="637"/>
      <c r="BR23" s="637"/>
      <c r="BS23" s="643" t="s">
        <v>230</v>
      </c>
      <c r="BT23" s="635"/>
      <c r="BU23" s="635"/>
      <c r="BV23" s="635"/>
      <c r="BW23" s="635"/>
      <c r="BX23" s="635"/>
      <c r="BY23" s="635"/>
      <c r="BZ23" s="635"/>
      <c r="CA23" s="635"/>
      <c r="CB23" s="644"/>
      <c r="CD23" s="616" t="s">
        <v>218</v>
      </c>
      <c r="CE23" s="617"/>
      <c r="CF23" s="617"/>
      <c r="CG23" s="617"/>
      <c r="CH23" s="617"/>
      <c r="CI23" s="617"/>
      <c r="CJ23" s="617"/>
      <c r="CK23" s="617"/>
      <c r="CL23" s="617"/>
      <c r="CM23" s="617"/>
      <c r="CN23" s="617"/>
      <c r="CO23" s="617"/>
      <c r="CP23" s="617"/>
      <c r="CQ23" s="618"/>
      <c r="CR23" s="616" t="s">
        <v>280</v>
      </c>
      <c r="CS23" s="617"/>
      <c r="CT23" s="617"/>
      <c r="CU23" s="617"/>
      <c r="CV23" s="617"/>
      <c r="CW23" s="617"/>
      <c r="CX23" s="617"/>
      <c r="CY23" s="618"/>
      <c r="CZ23" s="616" t="s">
        <v>281</v>
      </c>
      <c r="DA23" s="617"/>
      <c r="DB23" s="617"/>
      <c r="DC23" s="618"/>
      <c r="DD23" s="616" t="s">
        <v>282</v>
      </c>
      <c r="DE23" s="617"/>
      <c r="DF23" s="617"/>
      <c r="DG23" s="617"/>
      <c r="DH23" s="617"/>
      <c r="DI23" s="617"/>
      <c r="DJ23" s="617"/>
      <c r="DK23" s="618"/>
      <c r="DL23" s="658" t="s">
        <v>283</v>
      </c>
      <c r="DM23" s="659"/>
      <c r="DN23" s="659"/>
      <c r="DO23" s="659"/>
      <c r="DP23" s="659"/>
      <c r="DQ23" s="659"/>
      <c r="DR23" s="659"/>
      <c r="DS23" s="659"/>
      <c r="DT23" s="659"/>
      <c r="DU23" s="659"/>
      <c r="DV23" s="660"/>
      <c r="DW23" s="616" t="s">
        <v>284</v>
      </c>
      <c r="DX23" s="617"/>
      <c r="DY23" s="617"/>
      <c r="DZ23" s="617"/>
      <c r="EA23" s="617"/>
      <c r="EB23" s="617"/>
      <c r="EC23" s="618"/>
    </row>
    <row r="24" spans="2:133" ht="11.25" customHeight="1" x14ac:dyDescent="0.15">
      <c r="B24" s="631" t="s">
        <v>285</v>
      </c>
      <c r="C24" s="632"/>
      <c r="D24" s="632"/>
      <c r="E24" s="632"/>
      <c r="F24" s="632"/>
      <c r="G24" s="632"/>
      <c r="H24" s="632"/>
      <c r="I24" s="632"/>
      <c r="J24" s="632"/>
      <c r="K24" s="632"/>
      <c r="L24" s="632"/>
      <c r="M24" s="632"/>
      <c r="N24" s="632"/>
      <c r="O24" s="632"/>
      <c r="P24" s="632"/>
      <c r="Q24" s="633"/>
      <c r="R24" s="634">
        <v>646021</v>
      </c>
      <c r="S24" s="635"/>
      <c r="T24" s="635"/>
      <c r="U24" s="635"/>
      <c r="V24" s="635"/>
      <c r="W24" s="635"/>
      <c r="X24" s="635"/>
      <c r="Y24" s="636"/>
      <c r="Z24" s="637">
        <v>1.9</v>
      </c>
      <c r="AA24" s="637"/>
      <c r="AB24" s="637"/>
      <c r="AC24" s="637"/>
      <c r="AD24" s="638" t="s">
        <v>230</v>
      </c>
      <c r="AE24" s="638"/>
      <c r="AF24" s="638"/>
      <c r="AG24" s="638"/>
      <c r="AH24" s="638"/>
      <c r="AI24" s="638"/>
      <c r="AJ24" s="638"/>
      <c r="AK24" s="638"/>
      <c r="AL24" s="639" t="s">
        <v>230</v>
      </c>
      <c r="AM24" s="640"/>
      <c r="AN24" s="640"/>
      <c r="AO24" s="641"/>
      <c r="AP24" s="631" t="s">
        <v>286</v>
      </c>
      <c r="AQ24" s="647"/>
      <c r="AR24" s="647"/>
      <c r="AS24" s="647"/>
      <c r="AT24" s="647"/>
      <c r="AU24" s="647"/>
      <c r="AV24" s="647"/>
      <c r="AW24" s="647"/>
      <c r="AX24" s="647"/>
      <c r="AY24" s="647"/>
      <c r="AZ24" s="647"/>
      <c r="BA24" s="647"/>
      <c r="BB24" s="647"/>
      <c r="BC24" s="647"/>
      <c r="BD24" s="647"/>
      <c r="BE24" s="647"/>
      <c r="BF24" s="648"/>
      <c r="BG24" s="634" t="s">
        <v>230</v>
      </c>
      <c r="BH24" s="635"/>
      <c r="BI24" s="635"/>
      <c r="BJ24" s="635"/>
      <c r="BK24" s="635"/>
      <c r="BL24" s="635"/>
      <c r="BM24" s="635"/>
      <c r="BN24" s="636"/>
      <c r="BO24" s="637" t="s">
        <v>230</v>
      </c>
      <c r="BP24" s="637"/>
      <c r="BQ24" s="637"/>
      <c r="BR24" s="637"/>
      <c r="BS24" s="643" t="s">
        <v>230</v>
      </c>
      <c r="BT24" s="635"/>
      <c r="BU24" s="635"/>
      <c r="BV24" s="635"/>
      <c r="BW24" s="635"/>
      <c r="BX24" s="635"/>
      <c r="BY24" s="635"/>
      <c r="BZ24" s="635"/>
      <c r="CA24" s="635"/>
      <c r="CB24" s="644"/>
      <c r="CD24" s="620" t="s">
        <v>287</v>
      </c>
      <c r="CE24" s="621"/>
      <c r="CF24" s="621"/>
      <c r="CG24" s="621"/>
      <c r="CH24" s="621"/>
      <c r="CI24" s="621"/>
      <c r="CJ24" s="621"/>
      <c r="CK24" s="621"/>
      <c r="CL24" s="621"/>
      <c r="CM24" s="621"/>
      <c r="CN24" s="621"/>
      <c r="CO24" s="621"/>
      <c r="CP24" s="621"/>
      <c r="CQ24" s="622"/>
      <c r="CR24" s="623">
        <v>10431473</v>
      </c>
      <c r="CS24" s="624"/>
      <c r="CT24" s="624"/>
      <c r="CU24" s="624"/>
      <c r="CV24" s="624"/>
      <c r="CW24" s="624"/>
      <c r="CX24" s="624"/>
      <c r="CY24" s="625"/>
      <c r="CZ24" s="628">
        <v>31</v>
      </c>
      <c r="DA24" s="629"/>
      <c r="DB24" s="629"/>
      <c r="DC24" s="645"/>
      <c r="DD24" s="666">
        <v>6590378</v>
      </c>
      <c r="DE24" s="624"/>
      <c r="DF24" s="624"/>
      <c r="DG24" s="624"/>
      <c r="DH24" s="624"/>
      <c r="DI24" s="624"/>
      <c r="DJ24" s="624"/>
      <c r="DK24" s="625"/>
      <c r="DL24" s="666">
        <v>6493745</v>
      </c>
      <c r="DM24" s="624"/>
      <c r="DN24" s="624"/>
      <c r="DO24" s="624"/>
      <c r="DP24" s="624"/>
      <c r="DQ24" s="624"/>
      <c r="DR24" s="624"/>
      <c r="DS24" s="624"/>
      <c r="DT24" s="624"/>
      <c r="DU24" s="624"/>
      <c r="DV24" s="625"/>
      <c r="DW24" s="628">
        <v>57.6</v>
      </c>
      <c r="DX24" s="629"/>
      <c r="DY24" s="629"/>
      <c r="DZ24" s="629"/>
      <c r="EA24" s="629"/>
      <c r="EB24" s="629"/>
      <c r="EC24" s="630"/>
    </row>
    <row r="25" spans="2:133" ht="11.25" customHeight="1" x14ac:dyDescent="0.15">
      <c r="B25" s="631" t="s">
        <v>288</v>
      </c>
      <c r="C25" s="632"/>
      <c r="D25" s="632"/>
      <c r="E25" s="632"/>
      <c r="F25" s="632"/>
      <c r="G25" s="632"/>
      <c r="H25" s="632"/>
      <c r="I25" s="632"/>
      <c r="J25" s="632"/>
      <c r="K25" s="632"/>
      <c r="L25" s="632"/>
      <c r="M25" s="632"/>
      <c r="N25" s="632"/>
      <c r="O25" s="632"/>
      <c r="P25" s="632"/>
      <c r="Q25" s="633"/>
      <c r="R25" s="634" t="s">
        <v>126</v>
      </c>
      <c r="S25" s="635"/>
      <c r="T25" s="635"/>
      <c r="U25" s="635"/>
      <c r="V25" s="635"/>
      <c r="W25" s="635"/>
      <c r="X25" s="635"/>
      <c r="Y25" s="636"/>
      <c r="Z25" s="637" t="s">
        <v>126</v>
      </c>
      <c r="AA25" s="637"/>
      <c r="AB25" s="637"/>
      <c r="AC25" s="637"/>
      <c r="AD25" s="638" t="s">
        <v>230</v>
      </c>
      <c r="AE25" s="638"/>
      <c r="AF25" s="638"/>
      <c r="AG25" s="638"/>
      <c r="AH25" s="638"/>
      <c r="AI25" s="638"/>
      <c r="AJ25" s="638"/>
      <c r="AK25" s="638"/>
      <c r="AL25" s="639" t="s">
        <v>230</v>
      </c>
      <c r="AM25" s="640"/>
      <c r="AN25" s="640"/>
      <c r="AO25" s="641"/>
      <c r="AP25" s="631" t="s">
        <v>289</v>
      </c>
      <c r="AQ25" s="647"/>
      <c r="AR25" s="647"/>
      <c r="AS25" s="647"/>
      <c r="AT25" s="647"/>
      <c r="AU25" s="647"/>
      <c r="AV25" s="647"/>
      <c r="AW25" s="647"/>
      <c r="AX25" s="647"/>
      <c r="AY25" s="647"/>
      <c r="AZ25" s="647"/>
      <c r="BA25" s="647"/>
      <c r="BB25" s="647"/>
      <c r="BC25" s="647"/>
      <c r="BD25" s="647"/>
      <c r="BE25" s="647"/>
      <c r="BF25" s="648"/>
      <c r="BG25" s="634" t="s">
        <v>230</v>
      </c>
      <c r="BH25" s="635"/>
      <c r="BI25" s="635"/>
      <c r="BJ25" s="635"/>
      <c r="BK25" s="635"/>
      <c r="BL25" s="635"/>
      <c r="BM25" s="635"/>
      <c r="BN25" s="636"/>
      <c r="BO25" s="637" t="s">
        <v>126</v>
      </c>
      <c r="BP25" s="637"/>
      <c r="BQ25" s="637"/>
      <c r="BR25" s="637"/>
      <c r="BS25" s="643" t="s">
        <v>126</v>
      </c>
      <c r="BT25" s="635"/>
      <c r="BU25" s="635"/>
      <c r="BV25" s="635"/>
      <c r="BW25" s="635"/>
      <c r="BX25" s="635"/>
      <c r="BY25" s="635"/>
      <c r="BZ25" s="635"/>
      <c r="CA25" s="635"/>
      <c r="CB25" s="644"/>
      <c r="CD25" s="631" t="s">
        <v>290</v>
      </c>
      <c r="CE25" s="632"/>
      <c r="CF25" s="632"/>
      <c r="CG25" s="632"/>
      <c r="CH25" s="632"/>
      <c r="CI25" s="632"/>
      <c r="CJ25" s="632"/>
      <c r="CK25" s="632"/>
      <c r="CL25" s="632"/>
      <c r="CM25" s="632"/>
      <c r="CN25" s="632"/>
      <c r="CO25" s="632"/>
      <c r="CP25" s="632"/>
      <c r="CQ25" s="633"/>
      <c r="CR25" s="634">
        <v>3074001</v>
      </c>
      <c r="CS25" s="663"/>
      <c r="CT25" s="663"/>
      <c r="CU25" s="663"/>
      <c r="CV25" s="663"/>
      <c r="CW25" s="663"/>
      <c r="CX25" s="663"/>
      <c r="CY25" s="664"/>
      <c r="CZ25" s="639">
        <v>9.1</v>
      </c>
      <c r="DA25" s="661"/>
      <c r="DB25" s="661"/>
      <c r="DC25" s="665"/>
      <c r="DD25" s="643">
        <v>2869425</v>
      </c>
      <c r="DE25" s="663"/>
      <c r="DF25" s="663"/>
      <c r="DG25" s="663"/>
      <c r="DH25" s="663"/>
      <c r="DI25" s="663"/>
      <c r="DJ25" s="663"/>
      <c r="DK25" s="664"/>
      <c r="DL25" s="643">
        <v>2830413</v>
      </c>
      <c r="DM25" s="663"/>
      <c r="DN25" s="663"/>
      <c r="DO25" s="663"/>
      <c r="DP25" s="663"/>
      <c r="DQ25" s="663"/>
      <c r="DR25" s="663"/>
      <c r="DS25" s="663"/>
      <c r="DT25" s="663"/>
      <c r="DU25" s="663"/>
      <c r="DV25" s="664"/>
      <c r="DW25" s="639">
        <v>25.1</v>
      </c>
      <c r="DX25" s="661"/>
      <c r="DY25" s="661"/>
      <c r="DZ25" s="661"/>
      <c r="EA25" s="661"/>
      <c r="EB25" s="661"/>
      <c r="EC25" s="662"/>
    </row>
    <row r="26" spans="2:133" ht="11.25" customHeight="1" x14ac:dyDescent="0.15">
      <c r="B26" s="631" t="s">
        <v>291</v>
      </c>
      <c r="C26" s="632"/>
      <c r="D26" s="632"/>
      <c r="E26" s="632"/>
      <c r="F26" s="632"/>
      <c r="G26" s="632"/>
      <c r="H26" s="632"/>
      <c r="I26" s="632"/>
      <c r="J26" s="632"/>
      <c r="K26" s="632"/>
      <c r="L26" s="632"/>
      <c r="M26" s="632"/>
      <c r="N26" s="632"/>
      <c r="O26" s="632"/>
      <c r="P26" s="632"/>
      <c r="Q26" s="633"/>
      <c r="R26" s="634">
        <v>11408781</v>
      </c>
      <c r="S26" s="635"/>
      <c r="T26" s="635"/>
      <c r="U26" s="635"/>
      <c r="V26" s="635"/>
      <c r="W26" s="635"/>
      <c r="X26" s="635"/>
      <c r="Y26" s="636"/>
      <c r="Z26" s="637">
        <v>33.299999999999997</v>
      </c>
      <c r="AA26" s="637"/>
      <c r="AB26" s="637"/>
      <c r="AC26" s="637"/>
      <c r="AD26" s="638">
        <v>10762760</v>
      </c>
      <c r="AE26" s="638"/>
      <c r="AF26" s="638"/>
      <c r="AG26" s="638"/>
      <c r="AH26" s="638"/>
      <c r="AI26" s="638"/>
      <c r="AJ26" s="638"/>
      <c r="AK26" s="638"/>
      <c r="AL26" s="639">
        <v>98.7</v>
      </c>
      <c r="AM26" s="640"/>
      <c r="AN26" s="640"/>
      <c r="AO26" s="641"/>
      <c r="AP26" s="631" t="s">
        <v>292</v>
      </c>
      <c r="AQ26" s="647"/>
      <c r="AR26" s="647"/>
      <c r="AS26" s="647"/>
      <c r="AT26" s="647"/>
      <c r="AU26" s="647"/>
      <c r="AV26" s="647"/>
      <c r="AW26" s="647"/>
      <c r="AX26" s="647"/>
      <c r="AY26" s="647"/>
      <c r="AZ26" s="647"/>
      <c r="BA26" s="647"/>
      <c r="BB26" s="647"/>
      <c r="BC26" s="647"/>
      <c r="BD26" s="647"/>
      <c r="BE26" s="647"/>
      <c r="BF26" s="648"/>
      <c r="BG26" s="634" t="s">
        <v>126</v>
      </c>
      <c r="BH26" s="635"/>
      <c r="BI26" s="635"/>
      <c r="BJ26" s="635"/>
      <c r="BK26" s="635"/>
      <c r="BL26" s="635"/>
      <c r="BM26" s="635"/>
      <c r="BN26" s="636"/>
      <c r="BO26" s="637" t="s">
        <v>126</v>
      </c>
      <c r="BP26" s="637"/>
      <c r="BQ26" s="637"/>
      <c r="BR26" s="637"/>
      <c r="BS26" s="643" t="s">
        <v>230</v>
      </c>
      <c r="BT26" s="635"/>
      <c r="BU26" s="635"/>
      <c r="BV26" s="635"/>
      <c r="BW26" s="635"/>
      <c r="BX26" s="635"/>
      <c r="BY26" s="635"/>
      <c r="BZ26" s="635"/>
      <c r="CA26" s="635"/>
      <c r="CB26" s="644"/>
      <c r="CD26" s="631" t="s">
        <v>293</v>
      </c>
      <c r="CE26" s="632"/>
      <c r="CF26" s="632"/>
      <c r="CG26" s="632"/>
      <c r="CH26" s="632"/>
      <c r="CI26" s="632"/>
      <c r="CJ26" s="632"/>
      <c r="CK26" s="632"/>
      <c r="CL26" s="632"/>
      <c r="CM26" s="632"/>
      <c r="CN26" s="632"/>
      <c r="CO26" s="632"/>
      <c r="CP26" s="632"/>
      <c r="CQ26" s="633"/>
      <c r="CR26" s="634">
        <v>1586488</v>
      </c>
      <c r="CS26" s="635"/>
      <c r="CT26" s="635"/>
      <c r="CU26" s="635"/>
      <c r="CV26" s="635"/>
      <c r="CW26" s="635"/>
      <c r="CX26" s="635"/>
      <c r="CY26" s="636"/>
      <c r="CZ26" s="639">
        <v>4.7</v>
      </c>
      <c r="DA26" s="661"/>
      <c r="DB26" s="661"/>
      <c r="DC26" s="665"/>
      <c r="DD26" s="643">
        <v>1487924</v>
      </c>
      <c r="DE26" s="635"/>
      <c r="DF26" s="635"/>
      <c r="DG26" s="635"/>
      <c r="DH26" s="635"/>
      <c r="DI26" s="635"/>
      <c r="DJ26" s="635"/>
      <c r="DK26" s="636"/>
      <c r="DL26" s="643" t="s">
        <v>126</v>
      </c>
      <c r="DM26" s="635"/>
      <c r="DN26" s="635"/>
      <c r="DO26" s="635"/>
      <c r="DP26" s="635"/>
      <c r="DQ26" s="635"/>
      <c r="DR26" s="635"/>
      <c r="DS26" s="635"/>
      <c r="DT26" s="635"/>
      <c r="DU26" s="635"/>
      <c r="DV26" s="636"/>
      <c r="DW26" s="639" t="s">
        <v>126</v>
      </c>
      <c r="DX26" s="661"/>
      <c r="DY26" s="661"/>
      <c r="DZ26" s="661"/>
      <c r="EA26" s="661"/>
      <c r="EB26" s="661"/>
      <c r="EC26" s="662"/>
    </row>
    <row r="27" spans="2:133" ht="11.25" customHeight="1" x14ac:dyDescent="0.15">
      <c r="B27" s="631" t="s">
        <v>294</v>
      </c>
      <c r="C27" s="632"/>
      <c r="D27" s="632"/>
      <c r="E27" s="632"/>
      <c r="F27" s="632"/>
      <c r="G27" s="632"/>
      <c r="H27" s="632"/>
      <c r="I27" s="632"/>
      <c r="J27" s="632"/>
      <c r="K27" s="632"/>
      <c r="L27" s="632"/>
      <c r="M27" s="632"/>
      <c r="N27" s="632"/>
      <c r="O27" s="632"/>
      <c r="P27" s="632"/>
      <c r="Q27" s="633"/>
      <c r="R27" s="634">
        <v>5132</v>
      </c>
      <c r="S27" s="635"/>
      <c r="T27" s="635"/>
      <c r="U27" s="635"/>
      <c r="V27" s="635"/>
      <c r="W27" s="635"/>
      <c r="X27" s="635"/>
      <c r="Y27" s="636"/>
      <c r="Z27" s="637">
        <v>0</v>
      </c>
      <c r="AA27" s="637"/>
      <c r="AB27" s="637"/>
      <c r="AC27" s="637"/>
      <c r="AD27" s="638">
        <v>5132</v>
      </c>
      <c r="AE27" s="638"/>
      <c r="AF27" s="638"/>
      <c r="AG27" s="638"/>
      <c r="AH27" s="638"/>
      <c r="AI27" s="638"/>
      <c r="AJ27" s="638"/>
      <c r="AK27" s="638"/>
      <c r="AL27" s="639">
        <v>0</v>
      </c>
      <c r="AM27" s="640"/>
      <c r="AN27" s="640"/>
      <c r="AO27" s="641"/>
      <c r="AP27" s="631" t="s">
        <v>295</v>
      </c>
      <c r="AQ27" s="632"/>
      <c r="AR27" s="632"/>
      <c r="AS27" s="632"/>
      <c r="AT27" s="632"/>
      <c r="AU27" s="632"/>
      <c r="AV27" s="632"/>
      <c r="AW27" s="632"/>
      <c r="AX27" s="632"/>
      <c r="AY27" s="632"/>
      <c r="AZ27" s="632"/>
      <c r="BA27" s="632"/>
      <c r="BB27" s="632"/>
      <c r="BC27" s="632"/>
      <c r="BD27" s="632"/>
      <c r="BE27" s="632"/>
      <c r="BF27" s="633"/>
      <c r="BG27" s="634">
        <v>3767790</v>
      </c>
      <c r="BH27" s="635"/>
      <c r="BI27" s="635"/>
      <c r="BJ27" s="635"/>
      <c r="BK27" s="635"/>
      <c r="BL27" s="635"/>
      <c r="BM27" s="635"/>
      <c r="BN27" s="636"/>
      <c r="BO27" s="637">
        <v>100</v>
      </c>
      <c r="BP27" s="637"/>
      <c r="BQ27" s="637"/>
      <c r="BR27" s="637"/>
      <c r="BS27" s="643" t="s">
        <v>230</v>
      </c>
      <c r="BT27" s="635"/>
      <c r="BU27" s="635"/>
      <c r="BV27" s="635"/>
      <c r="BW27" s="635"/>
      <c r="BX27" s="635"/>
      <c r="BY27" s="635"/>
      <c r="BZ27" s="635"/>
      <c r="CA27" s="635"/>
      <c r="CB27" s="644"/>
      <c r="CD27" s="631" t="s">
        <v>296</v>
      </c>
      <c r="CE27" s="632"/>
      <c r="CF27" s="632"/>
      <c r="CG27" s="632"/>
      <c r="CH27" s="632"/>
      <c r="CI27" s="632"/>
      <c r="CJ27" s="632"/>
      <c r="CK27" s="632"/>
      <c r="CL27" s="632"/>
      <c r="CM27" s="632"/>
      <c r="CN27" s="632"/>
      <c r="CO27" s="632"/>
      <c r="CP27" s="632"/>
      <c r="CQ27" s="633"/>
      <c r="CR27" s="634">
        <v>4748990</v>
      </c>
      <c r="CS27" s="663"/>
      <c r="CT27" s="663"/>
      <c r="CU27" s="663"/>
      <c r="CV27" s="663"/>
      <c r="CW27" s="663"/>
      <c r="CX27" s="663"/>
      <c r="CY27" s="664"/>
      <c r="CZ27" s="639">
        <v>14.1</v>
      </c>
      <c r="DA27" s="661"/>
      <c r="DB27" s="661"/>
      <c r="DC27" s="665"/>
      <c r="DD27" s="643">
        <v>1159270</v>
      </c>
      <c r="DE27" s="663"/>
      <c r="DF27" s="663"/>
      <c r="DG27" s="663"/>
      <c r="DH27" s="663"/>
      <c r="DI27" s="663"/>
      <c r="DJ27" s="663"/>
      <c r="DK27" s="664"/>
      <c r="DL27" s="643">
        <v>1101649</v>
      </c>
      <c r="DM27" s="663"/>
      <c r="DN27" s="663"/>
      <c r="DO27" s="663"/>
      <c r="DP27" s="663"/>
      <c r="DQ27" s="663"/>
      <c r="DR27" s="663"/>
      <c r="DS27" s="663"/>
      <c r="DT27" s="663"/>
      <c r="DU27" s="663"/>
      <c r="DV27" s="664"/>
      <c r="DW27" s="639">
        <v>9.8000000000000007</v>
      </c>
      <c r="DX27" s="661"/>
      <c r="DY27" s="661"/>
      <c r="DZ27" s="661"/>
      <c r="EA27" s="661"/>
      <c r="EB27" s="661"/>
      <c r="EC27" s="662"/>
    </row>
    <row r="28" spans="2:133" ht="11.25" customHeight="1" x14ac:dyDescent="0.15">
      <c r="B28" s="631" t="s">
        <v>297</v>
      </c>
      <c r="C28" s="632"/>
      <c r="D28" s="632"/>
      <c r="E28" s="632"/>
      <c r="F28" s="632"/>
      <c r="G28" s="632"/>
      <c r="H28" s="632"/>
      <c r="I28" s="632"/>
      <c r="J28" s="632"/>
      <c r="K28" s="632"/>
      <c r="L28" s="632"/>
      <c r="M28" s="632"/>
      <c r="N28" s="632"/>
      <c r="O28" s="632"/>
      <c r="P28" s="632"/>
      <c r="Q28" s="633"/>
      <c r="R28" s="634">
        <v>63891</v>
      </c>
      <c r="S28" s="635"/>
      <c r="T28" s="635"/>
      <c r="U28" s="635"/>
      <c r="V28" s="635"/>
      <c r="W28" s="635"/>
      <c r="X28" s="635"/>
      <c r="Y28" s="636"/>
      <c r="Z28" s="637">
        <v>0.2</v>
      </c>
      <c r="AA28" s="637"/>
      <c r="AB28" s="637"/>
      <c r="AC28" s="637"/>
      <c r="AD28" s="638" t="s">
        <v>230</v>
      </c>
      <c r="AE28" s="638"/>
      <c r="AF28" s="638"/>
      <c r="AG28" s="638"/>
      <c r="AH28" s="638"/>
      <c r="AI28" s="638"/>
      <c r="AJ28" s="638"/>
      <c r="AK28" s="638"/>
      <c r="AL28" s="639" t="s">
        <v>230</v>
      </c>
      <c r="AM28" s="640"/>
      <c r="AN28" s="640"/>
      <c r="AO28" s="641"/>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37"/>
      <c r="BP28" s="637"/>
      <c r="BQ28" s="637"/>
      <c r="BR28" s="637"/>
      <c r="BS28" s="643"/>
      <c r="BT28" s="635"/>
      <c r="BU28" s="635"/>
      <c r="BV28" s="635"/>
      <c r="BW28" s="635"/>
      <c r="BX28" s="635"/>
      <c r="BY28" s="635"/>
      <c r="BZ28" s="635"/>
      <c r="CA28" s="635"/>
      <c r="CB28" s="644"/>
      <c r="CD28" s="631" t="s">
        <v>298</v>
      </c>
      <c r="CE28" s="632"/>
      <c r="CF28" s="632"/>
      <c r="CG28" s="632"/>
      <c r="CH28" s="632"/>
      <c r="CI28" s="632"/>
      <c r="CJ28" s="632"/>
      <c r="CK28" s="632"/>
      <c r="CL28" s="632"/>
      <c r="CM28" s="632"/>
      <c r="CN28" s="632"/>
      <c r="CO28" s="632"/>
      <c r="CP28" s="632"/>
      <c r="CQ28" s="633"/>
      <c r="CR28" s="634">
        <v>2608482</v>
      </c>
      <c r="CS28" s="635"/>
      <c r="CT28" s="635"/>
      <c r="CU28" s="635"/>
      <c r="CV28" s="635"/>
      <c r="CW28" s="635"/>
      <c r="CX28" s="635"/>
      <c r="CY28" s="636"/>
      <c r="CZ28" s="639">
        <v>7.7</v>
      </c>
      <c r="DA28" s="661"/>
      <c r="DB28" s="661"/>
      <c r="DC28" s="665"/>
      <c r="DD28" s="643">
        <v>2561683</v>
      </c>
      <c r="DE28" s="635"/>
      <c r="DF28" s="635"/>
      <c r="DG28" s="635"/>
      <c r="DH28" s="635"/>
      <c r="DI28" s="635"/>
      <c r="DJ28" s="635"/>
      <c r="DK28" s="636"/>
      <c r="DL28" s="643">
        <v>2561683</v>
      </c>
      <c r="DM28" s="635"/>
      <c r="DN28" s="635"/>
      <c r="DO28" s="635"/>
      <c r="DP28" s="635"/>
      <c r="DQ28" s="635"/>
      <c r="DR28" s="635"/>
      <c r="DS28" s="635"/>
      <c r="DT28" s="635"/>
      <c r="DU28" s="635"/>
      <c r="DV28" s="636"/>
      <c r="DW28" s="639">
        <v>22.7</v>
      </c>
      <c r="DX28" s="661"/>
      <c r="DY28" s="661"/>
      <c r="DZ28" s="661"/>
      <c r="EA28" s="661"/>
      <c r="EB28" s="661"/>
      <c r="EC28" s="662"/>
    </row>
    <row r="29" spans="2:133" ht="11.25" customHeight="1" x14ac:dyDescent="0.15">
      <c r="B29" s="631" t="s">
        <v>299</v>
      </c>
      <c r="C29" s="632"/>
      <c r="D29" s="632"/>
      <c r="E29" s="632"/>
      <c r="F29" s="632"/>
      <c r="G29" s="632"/>
      <c r="H29" s="632"/>
      <c r="I29" s="632"/>
      <c r="J29" s="632"/>
      <c r="K29" s="632"/>
      <c r="L29" s="632"/>
      <c r="M29" s="632"/>
      <c r="N29" s="632"/>
      <c r="O29" s="632"/>
      <c r="P29" s="632"/>
      <c r="Q29" s="633"/>
      <c r="R29" s="634">
        <v>124937</v>
      </c>
      <c r="S29" s="635"/>
      <c r="T29" s="635"/>
      <c r="U29" s="635"/>
      <c r="V29" s="635"/>
      <c r="W29" s="635"/>
      <c r="X29" s="635"/>
      <c r="Y29" s="636"/>
      <c r="Z29" s="637">
        <v>0.4</v>
      </c>
      <c r="AA29" s="637"/>
      <c r="AB29" s="637"/>
      <c r="AC29" s="637"/>
      <c r="AD29" s="638">
        <v>15584</v>
      </c>
      <c r="AE29" s="638"/>
      <c r="AF29" s="638"/>
      <c r="AG29" s="638"/>
      <c r="AH29" s="638"/>
      <c r="AI29" s="638"/>
      <c r="AJ29" s="638"/>
      <c r="AK29" s="638"/>
      <c r="AL29" s="639">
        <v>0.1</v>
      </c>
      <c r="AM29" s="640"/>
      <c r="AN29" s="640"/>
      <c r="AO29" s="641"/>
      <c r="AP29" s="652"/>
      <c r="AQ29" s="653"/>
      <c r="AR29" s="653"/>
      <c r="AS29" s="653"/>
      <c r="AT29" s="653"/>
      <c r="AU29" s="653"/>
      <c r="AV29" s="653"/>
      <c r="AW29" s="653"/>
      <c r="AX29" s="653"/>
      <c r="AY29" s="653"/>
      <c r="AZ29" s="653"/>
      <c r="BA29" s="653"/>
      <c r="BB29" s="653"/>
      <c r="BC29" s="653"/>
      <c r="BD29" s="653"/>
      <c r="BE29" s="653"/>
      <c r="BF29" s="654"/>
      <c r="BG29" s="634"/>
      <c r="BH29" s="635"/>
      <c r="BI29" s="635"/>
      <c r="BJ29" s="635"/>
      <c r="BK29" s="635"/>
      <c r="BL29" s="635"/>
      <c r="BM29" s="635"/>
      <c r="BN29" s="636"/>
      <c r="BO29" s="637"/>
      <c r="BP29" s="637"/>
      <c r="BQ29" s="637"/>
      <c r="BR29" s="637"/>
      <c r="BS29" s="638"/>
      <c r="BT29" s="638"/>
      <c r="BU29" s="638"/>
      <c r="BV29" s="638"/>
      <c r="BW29" s="638"/>
      <c r="BX29" s="638"/>
      <c r="BY29" s="638"/>
      <c r="BZ29" s="638"/>
      <c r="CA29" s="638"/>
      <c r="CB29" s="642"/>
      <c r="CD29" s="667" t="s">
        <v>300</v>
      </c>
      <c r="CE29" s="668"/>
      <c r="CF29" s="631" t="s">
        <v>301</v>
      </c>
      <c r="CG29" s="632"/>
      <c r="CH29" s="632"/>
      <c r="CI29" s="632"/>
      <c r="CJ29" s="632"/>
      <c r="CK29" s="632"/>
      <c r="CL29" s="632"/>
      <c r="CM29" s="632"/>
      <c r="CN29" s="632"/>
      <c r="CO29" s="632"/>
      <c r="CP29" s="632"/>
      <c r="CQ29" s="633"/>
      <c r="CR29" s="634">
        <v>2608423</v>
      </c>
      <c r="CS29" s="663"/>
      <c r="CT29" s="663"/>
      <c r="CU29" s="663"/>
      <c r="CV29" s="663"/>
      <c r="CW29" s="663"/>
      <c r="CX29" s="663"/>
      <c r="CY29" s="664"/>
      <c r="CZ29" s="639">
        <v>7.7</v>
      </c>
      <c r="DA29" s="661"/>
      <c r="DB29" s="661"/>
      <c r="DC29" s="665"/>
      <c r="DD29" s="643">
        <v>2561624</v>
      </c>
      <c r="DE29" s="663"/>
      <c r="DF29" s="663"/>
      <c r="DG29" s="663"/>
      <c r="DH29" s="663"/>
      <c r="DI29" s="663"/>
      <c r="DJ29" s="663"/>
      <c r="DK29" s="664"/>
      <c r="DL29" s="643">
        <v>2561624</v>
      </c>
      <c r="DM29" s="663"/>
      <c r="DN29" s="663"/>
      <c r="DO29" s="663"/>
      <c r="DP29" s="663"/>
      <c r="DQ29" s="663"/>
      <c r="DR29" s="663"/>
      <c r="DS29" s="663"/>
      <c r="DT29" s="663"/>
      <c r="DU29" s="663"/>
      <c r="DV29" s="664"/>
      <c r="DW29" s="639">
        <v>22.7</v>
      </c>
      <c r="DX29" s="661"/>
      <c r="DY29" s="661"/>
      <c r="DZ29" s="661"/>
      <c r="EA29" s="661"/>
      <c r="EB29" s="661"/>
      <c r="EC29" s="662"/>
    </row>
    <row r="30" spans="2:133" ht="11.25" customHeight="1" x14ac:dyDescent="0.15">
      <c r="B30" s="631" t="s">
        <v>302</v>
      </c>
      <c r="C30" s="632"/>
      <c r="D30" s="632"/>
      <c r="E30" s="632"/>
      <c r="F30" s="632"/>
      <c r="G30" s="632"/>
      <c r="H30" s="632"/>
      <c r="I30" s="632"/>
      <c r="J30" s="632"/>
      <c r="K30" s="632"/>
      <c r="L30" s="632"/>
      <c r="M30" s="632"/>
      <c r="N30" s="632"/>
      <c r="O30" s="632"/>
      <c r="P30" s="632"/>
      <c r="Q30" s="633"/>
      <c r="R30" s="634">
        <v>20001</v>
      </c>
      <c r="S30" s="635"/>
      <c r="T30" s="635"/>
      <c r="U30" s="635"/>
      <c r="V30" s="635"/>
      <c r="W30" s="635"/>
      <c r="X30" s="635"/>
      <c r="Y30" s="636"/>
      <c r="Z30" s="637">
        <v>0.1</v>
      </c>
      <c r="AA30" s="637"/>
      <c r="AB30" s="637"/>
      <c r="AC30" s="637"/>
      <c r="AD30" s="638">
        <v>1</v>
      </c>
      <c r="AE30" s="638"/>
      <c r="AF30" s="638"/>
      <c r="AG30" s="638"/>
      <c r="AH30" s="638"/>
      <c r="AI30" s="638"/>
      <c r="AJ30" s="638"/>
      <c r="AK30" s="638"/>
      <c r="AL30" s="639">
        <v>0</v>
      </c>
      <c r="AM30" s="640"/>
      <c r="AN30" s="640"/>
      <c r="AO30" s="641"/>
      <c r="AP30" s="616" t="s">
        <v>218</v>
      </c>
      <c r="AQ30" s="617"/>
      <c r="AR30" s="617"/>
      <c r="AS30" s="617"/>
      <c r="AT30" s="617"/>
      <c r="AU30" s="617"/>
      <c r="AV30" s="617"/>
      <c r="AW30" s="617"/>
      <c r="AX30" s="617"/>
      <c r="AY30" s="617"/>
      <c r="AZ30" s="617"/>
      <c r="BA30" s="617"/>
      <c r="BB30" s="617"/>
      <c r="BC30" s="617"/>
      <c r="BD30" s="617"/>
      <c r="BE30" s="617"/>
      <c r="BF30" s="618"/>
      <c r="BG30" s="616" t="s">
        <v>303</v>
      </c>
      <c r="BH30" s="676"/>
      <c r="BI30" s="676"/>
      <c r="BJ30" s="676"/>
      <c r="BK30" s="676"/>
      <c r="BL30" s="676"/>
      <c r="BM30" s="676"/>
      <c r="BN30" s="676"/>
      <c r="BO30" s="676"/>
      <c r="BP30" s="676"/>
      <c r="BQ30" s="677"/>
      <c r="BR30" s="616" t="s">
        <v>304</v>
      </c>
      <c r="BS30" s="676"/>
      <c r="BT30" s="676"/>
      <c r="BU30" s="676"/>
      <c r="BV30" s="676"/>
      <c r="BW30" s="676"/>
      <c r="BX30" s="676"/>
      <c r="BY30" s="676"/>
      <c r="BZ30" s="676"/>
      <c r="CA30" s="676"/>
      <c r="CB30" s="677"/>
      <c r="CD30" s="669"/>
      <c r="CE30" s="670"/>
      <c r="CF30" s="631" t="s">
        <v>305</v>
      </c>
      <c r="CG30" s="632"/>
      <c r="CH30" s="632"/>
      <c r="CI30" s="632"/>
      <c r="CJ30" s="632"/>
      <c r="CK30" s="632"/>
      <c r="CL30" s="632"/>
      <c r="CM30" s="632"/>
      <c r="CN30" s="632"/>
      <c r="CO30" s="632"/>
      <c r="CP30" s="632"/>
      <c r="CQ30" s="633"/>
      <c r="CR30" s="634">
        <v>2477498</v>
      </c>
      <c r="CS30" s="635"/>
      <c r="CT30" s="635"/>
      <c r="CU30" s="635"/>
      <c r="CV30" s="635"/>
      <c r="CW30" s="635"/>
      <c r="CX30" s="635"/>
      <c r="CY30" s="636"/>
      <c r="CZ30" s="639">
        <v>7.4</v>
      </c>
      <c r="DA30" s="661"/>
      <c r="DB30" s="661"/>
      <c r="DC30" s="665"/>
      <c r="DD30" s="643">
        <v>2436171</v>
      </c>
      <c r="DE30" s="635"/>
      <c r="DF30" s="635"/>
      <c r="DG30" s="635"/>
      <c r="DH30" s="635"/>
      <c r="DI30" s="635"/>
      <c r="DJ30" s="635"/>
      <c r="DK30" s="636"/>
      <c r="DL30" s="643">
        <v>2436171</v>
      </c>
      <c r="DM30" s="635"/>
      <c r="DN30" s="635"/>
      <c r="DO30" s="635"/>
      <c r="DP30" s="635"/>
      <c r="DQ30" s="635"/>
      <c r="DR30" s="635"/>
      <c r="DS30" s="635"/>
      <c r="DT30" s="635"/>
      <c r="DU30" s="635"/>
      <c r="DV30" s="636"/>
      <c r="DW30" s="639">
        <v>21.6</v>
      </c>
      <c r="DX30" s="661"/>
      <c r="DY30" s="661"/>
      <c r="DZ30" s="661"/>
      <c r="EA30" s="661"/>
      <c r="EB30" s="661"/>
      <c r="EC30" s="662"/>
    </row>
    <row r="31" spans="2:133" ht="11.25" customHeight="1" x14ac:dyDescent="0.15">
      <c r="B31" s="631" t="s">
        <v>306</v>
      </c>
      <c r="C31" s="632"/>
      <c r="D31" s="632"/>
      <c r="E31" s="632"/>
      <c r="F31" s="632"/>
      <c r="G31" s="632"/>
      <c r="H31" s="632"/>
      <c r="I31" s="632"/>
      <c r="J31" s="632"/>
      <c r="K31" s="632"/>
      <c r="L31" s="632"/>
      <c r="M31" s="632"/>
      <c r="N31" s="632"/>
      <c r="O31" s="632"/>
      <c r="P31" s="632"/>
      <c r="Q31" s="633"/>
      <c r="R31" s="634">
        <v>7172454</v>
      </c>
      <c r="S31" s="635"/>
      <c r="T31" s="635"/>
      <c r="U31" s="635"/>
      <c r="V31" s="635"/>
      <c r="W31" s="635"/>
      <c r="X31" s="635"/>
      <c r="Y31" s="636"/>
      <c r="Z31" s="637">
        <v>20.9</v>
      </c>
      <c r="AA31" s="637"/>
      <c r="AB31" s="637"/>
      <c r="AC31" s="637"/>
      <c r="AD31" s="638" t="s">
        <v>230</v>
      </c>
      <c r="AE31" s="638"/>
      <c r="AF31" s="638"/>
      <c r="AG31" s="638"/>
      <c r="AH31" s="638"/>
      <c r="AI31" s="638"/>
      <c r="AJ31" s="638"/>
      <c r="AK31" s="638"/>
      <c r="AL31" s="639" t="s">
        <v>126</v>
      </c>
      <c r="AM31" s="640"/>
      <c r="AN31" s="640"/>
      <c r="AO31" s="641"/>
      <c r="AP31" s="680" t="s">
        <v>307</v>
      </c>
      <c r="AQ31" s="681"/>
      <c r="AR31" s="681"/>
      <c r="AS31" s="681"/>
      <c r="AT31" s="686" t="s">
        <v>308</v>
      </c>
      <c r="AU31" s="219"/>
      <c r="AV31" s="219"/>
      <c r="AW31" s="219"/>
      <c r="AX31" s="620" t="s">
        <v>184</v>
      </c>
      <c r="AY31" s="621"/>
      <c r="AZ31" s="621"/>
      <c r="BA31" s="621"/>
      <c r="BB31" s="621"/>
      <c r="BC31" s="621"/>
      <c r="BD31" s="621"/>
      <c r="BE31" s="621"/>
      <c r="BF31" s="622"/>
      <c r="BG31" s="690">
        <v>98.9</v>
      </c>
      <c r="BH31" s="678"/>
      <c r="BI31" s="678"/>
      <c r="BJ31" s="678"/>
      <c r="BK31" s="678"/>
      <c r="BL31" s="678"/>
      <c r="BM31" s="629">
        <v>96.9</v>
      </c>
      <c r="BN31" s="678"/>
      <c r="BO31" s="678"/>
      <c r="BP31" s="678"/>
      <c r="BQ31" s="679"/>
      <c r="BR31" s="690">
        <v>99.2</v>
      </c>
      <c r="BS31" s="678"/>
      <c r="BT31" s="678"/>
      <c r="BU31" s="678"/>
      <c r="BV31" s="678"/>
      <c r="BW31" s="678"/>
      <c r="BX31" s="629">
        <v>97.1</v>
      </c>
      <c r="BY31" s="678"/>
      <c r="BZ31" s="678"/>
      <c r="CA31" s="678"/>
      <c r="CB31" s="679"/>
      <c r="CD31" s="669"/>
      <c r="CE31" s="670"/>
      <c r="CF31" s="631" t="s">
        <v>309</v>
      </c>
      <c r="CG31" s="632"/>
      <c r="CH31" s="632"/>
      <c r="CI31" s="632"/>
      <c r="CJ31" s="632"/>
      <c r="CK31" s="632"/>
      <c r="CL31" s="632"/>
      <c r="CM31" s="632"/>
      <c r="CN31" s="632"/>
      <c r="CO31" s="632"/>
      <c r="CP31" s="632"/>
      <c r="CQ31" s="633"/>
      <c r="CR31" s="634">
        <v>130925</v>
      </c>
      <c r="CS31" s="663"/>
      <c r="CT31" s="663"/>
      <c r="CU31" s="663"/>
      <c r="CV31" s="663"/>
      <c r="CW31" s="663"/>
      <c r="CX31" s="663"/>
      <c r="CY31" s="664"/>
      <c r="CZ31" s="639">
        <v>0.4</v>
      </c>
      <c r="DA31" s="661"/>
      <c r="DB31" s="661"/>
      <c r="DC31" s="665"/>
      <c r="DD31" s="643">
        <v>125453</v>
      </c>
      <c r="DE31" s="663"/>
      <c r="DF31" s="663"/>
      <c r="DG31" s="663"/>
      <c r="DH31" s="663"/>
      <c r="DI31" s="663"/>
      <c r="DJ31" s="663"/>
      <c r="DK31" s="664"/>
      <c r="DL31" s="643">
        <v>125453</v>
      </c>
      <c r="DM31" s="663"/>
      <c r="DN31" s="663"/>
      <c r="DO31" s="663"/>
      <c r="DP31" s="663"/>
      <c r="DQ31" s="663"/>
      <c r="DR31" s="663"/>
      <c r="DS31" s="663"/>
      <c r="DT31" s="663"/>
      <c r="DU31" s="663"/>
      <c r="DV31" s="664"/>
      <c r="DW31" s="639">
        <v>1.1000000000000001</v>
      </c>
      <c r="DX31" s="661"/>
      <c r="DY31" s="661"/>
      <c r="DZ31" s="661"/>
      <c r="EA31" s="661"/>
      <c r="EB31" s="661"/>
      <c r="EC31" s="662"/>
    </row>
    <row r="32" spans="2:133" ht="11.25" customHeight="1" x14ac:dyDescent="0.15">
      <c r="B32" s="673" t="s">
        <v>310</v>
      </c>
      <c r="C32" s="674"/>
      <c r="D32" s="674"/>
      <c r="E32" s="674"/>
      <c r="F32" s="674"/>
      <c r="G32" s="674"/>
      <c r="H32" s="674"/>
      <c r="I32" s="674"/>
      <c r="J32" s="674"/>
      <c r="K32" s="674"/>
      <c r="L32" s="674"/>
      <c r="M32" s="674"/>
      <c r="N32" s="674"/>
      <c r="O32" s="674"/>
      <c r="P32" s="674"/>
      <c r="Q32" s="675"/>
      <c r="R32" s="634" t="s">
        <v>126</v>
      </c>
      <c r="S32" s="635"/>
      <c r="T32" s="635"/>
      <c r="U32" s="635"/>
      <c r="V32" s="635"/>
      <c r="W32" s="635"/>
      <c r="X32" s="635"/>
      <c r="Y32" s="636"/>
      <c r="Z32" s="637" t="s">
        <v>230</v>
      </c>
      <c r="AA32" s="637"/>
      <c r="AB32" s="637"/>
      <c r="AC32" s="637"/>
      <c r="AD32" s="638" t="s">
        <v>126</v>
      </c>
      <c r="AE32" s="638"/>
      <c r="AF32" s="638"/>
      <c r="AG32" s="638"/>
      <c r="AH32" s="638"/>
      <c r="AI32" s="638"/>
      <c r="AJ32" s="638"/>
      <c r="AK32" s="638"/>
      <c r="AL32" s="639" t="s">
        <v>230</v>
      </c>
      <c r="AM32" s="640"/>
      <c r="AN32" s="640"/>
      <c r="AO32" s="641"/>
      <c r="AP32" s="682"/>
      <c r="AQ32" s="683"/>
      <c r="AR32" s="683"/>
      <c r="AS32" s="683"/>
      <c r="AT32" s="687"/>
      <c r="AU32" s="215" t="s">
        <v>311</v>
      </c>
      <c r="AX32" s="631" t="s">
        <v>312</v>
      </c>
      <c r="AY32" s="632"/>
      <c r="AZ32" s="632"/>
      <c r="BA32" s="632"/>
      <c r="BB32" s="632"/>
      <c r="BC32" s="632"/>
      <c r="BD32" s="632"/>
      <c r="BE32" s="632"/>
      <c r="BF32" s="633"/>
      <c r="BG32" s="691">
        <v>99.2</v>
      </c>
      <c r="BH32" s="663"/>
      <c r="BI32" s="663"/>
      <c r="BJ32" s="663"/>
      <c r="BK32" s="663"/>
      <c r="BL32" s="663"/>
      <c r="BM32" s="640">
        <v>97.2</v>
      </c>
      <c r="BN32" s="663"/>
      <c r="BO32" s="663"/>
      <c r="BP32" s="663"/>
      <c r="BQ32" s="689"/>
      <c r="BR32" s="691">
        <v>99.2</v>
      </c>
      <c r="BS32" s="663"/>
      <c r="BT32" s="663"/>
      <c r="BU32" s="663"/>
      <c r="BV32" s="663"/>
      <c r="BW32" s="663"/>
      <c r="BX32" s="640">
        <v>97</v>
      </c>
      <c r="BY32" s="663"/>
      <c r="BZ32" s="663"/>
      <c r="CA32" s="663"/>
      <c r="CB32" s="689"/>
      <c r="CD32" s="671"/>
      <c r="CE32" s="672"/>
      <c r="CF32" s="631" t="s">
        <v>313</v>
      </c>
      <c r="CG32" s="632"/>
      <c r="CH32" s="632"/>
      <c r="CI32" s="632"/>
      <c r="CJ32" s="632"/>
      <c r="CK32" s="632"/>
      <c r="CL32" s="632"/>
      <c r="CM32" s="632"/>
      <c r="CN32" s="632"/>
      <c r="CO32" s="632"/>
      <c r="CP32" s="632"/>
      <c r="CQ32" s="633"/>
      <c r="CR32" s="634">
        <v>59</v>
      </c>
      <c r="CS32" s="635"/>
      <c r="CT32" s="635"/>
      <c r="CU32" s="635"/>
      <c r="CV32" s="635"/>
      <c r="CW32" s="635"/>
      <c r="CX32" s="635"/>
      <c r="CY32" s="636"/>
      <c r="CZ32" s="639">
        <v>0</v>
      </c>
      <c r="DA32" s="661"/>
      <c r="DB32" s="661"/>
      <c r="DC32" s="665"/>
      <c r="DD32" s="643">
        <v>59</v>
      </c>
      <c r="DE32" s="635"/>
      <c r="DF32" s="635"/>
      <c r="DG32" s="635"/>
      <c r="DH32" s="635"/>
      <c r="DI32" s="635"/>
      <c r="DJ32" s="635"/>
      <c r="DK32" s="636"/>
      <c r="DL32" s="643">
        <v>59</v>
      </c>
      <c r="DM32" s="635"/>
      <c r="DN32" s="635"/>
      <c r="DO32" s="635"/>
      <c r="DP32" s="635"/>
      <c r="DQ32" s="635"/>
      <c r="DR32" s="635"/>
      <c r="DS32" s="635"/>
      <c r="DT32" s="635"/>
      <c r="DU32" s="635"/>
      <c r="DV32" s="636"/>
      <c r="DW32" s="639">
        <v>0</v>
      </c>
      <c r="DX32" s="661"/>
      <c r="DY32" s="661"/>
      <c r="DZ32" s="661"/>
      <c r="EA32" s="661"/>
      <c r="EB32" s="661"/>
      <c r="EC32" s="662"/>
    </row>
    <row r="33" spans="2:133" ht="11.25" customHeight="1" x14ac:dyDescent="0.15">
      <c r="B33" s="631" t="s">
        <v>314</v>
      </c>
      <c r="C33" s="632"/>
      <c r="D33" s="632"/>
      <c r="E33" s="632"/>
      <c r="F33" s="632"/>
      <c r="G33" s="632"/>
      <c r="H33" s="632"/>
      <c r="I33" s="632"/>
      <c r="J33" s="632"/>
      <c r="K33" s="632"/>
      <c r="L33" s="632"/>
      <c r="M33" s="632"/>
      <c r="N33" s="632"/>
      <c r="O33" s="632"/>
      <c r="P33" s="632"/>
      <c r="Q33" s="633"/>
      <c r="R33" s="634">
        <v>2435854</v>
      </c>
      <c r="S33" s="635"/>
      <c r="T33" s="635"/>
      <c r="U33" s="635"/>
      <c r="V33" s="635"/>
      <c r="W33" s="635"/>
      <c r="X33" s="635"/>
      <c r="Y33" s="636"/>
      <c r="Z33" s="637">
        <v>7.1</v>
      </c>
      <c r="AA33" s="637"/>
      <c r="AB33" s="637"/>
      <c r="AC33" s="637"/>
      <c r="AD33" s="638" t="s">
        <v>126</v>
      </c>
      <c r="AE33" s="638"/>
      <c r="AF33" s="638"/>
      <c r="AG33" s="638"/>
      <c r="AH33" s="638"/>
      <c r="AI33" s="638"/>
      <c r="AJ33" s="638"/>
      <c r="AK33" s="638"/>
      <c r="AL33" s="639" t="s">
        <v>126</v>
      </c>
      <c r="AM33" s="640"/>
      <c r="AN33" s="640"/>
      <c r="AO33" s="641"/>
      <c r="AP33" s="684"/>
      <c r="AQ33" s="685"/>
      <c r="AR33" s="685"/>
      <c r="AS33" s="685"/>
      <c r="AT33" s="688"/>
      <c r="AU33" s="220"/>
      <c r="AV33" s="220"/>
      <c r="AW33" s="220"/>
      <c r="AX33" s="652" t="s">
        <v>315</v>
      </c>
      <c r="AY33" s="653"/>
      <c r="AZ33" s="653"/>
      <c r="BA33" s="653"/>
      <c r="BB33" s="653"/>
      <c r="BC33" s="653"/>
      <c r="BD33" s="653"/>
      <c r="BE33" s="653"/>
      <c r="BF33" s="654"/>
      <c r="BG33" s="692">
        <v>98.5</v>
      </c>
      <c r="BH33" s="693"/>
      <c r="BI33" s="693"/>
      <c r="BJ33" s="693"/>
      <c r="BK33" s="693"/>
      <c r="BL33" s="693"/>
      <c r="BM33" s="694">
        <v>96.3</v>
      </c>
      <c r="BN33" s="693"/>
      <c r="BO33" s="693"/>
      <c r="BP33" s="693"/>
      <c r="BQ33" s="695"/>
      <c r="BR33" s="692">
        <v>99</v>
      </c>
      <c r="BS33" s="693"/>
      <c r="BT33" s="693"/>
      <c r="BU33" s="693"/>
      <c r="BV33" s="693"/>
      <c r="BW33" s="693"/>
      <c r="BX33" s="694">
        <v>96.8</v>
      </c>
      <c r="BY33" s="693"/>
      <c r="BZ33" s="693"/>
      <c r="CA33" s="693"/>
      <c r="CB33" s="695"/>
      <c r="CD33" s="631" t="s">
        <v>316</v>
      </c>
      <c r="CE33" s="632"/>
      <c r="CF33" s="632"/>
      <c r="CG33" s="632"/>
      <c r="CH33" s="632"/>
      <c r="CI33" s="632"/>
      <c r="CJ33" s="632"/>
      <c r="CK33" s="632"/>
      <c r="CL33" s="632"/>
      <c r="CM33" s="632"/>
      <c r="CN33" s="632"/>
      <c r="CO33" s="632"/>
      <c r="CP33" s="632"/>
      <c r="CQ33" s="633"/>
      <c r="CR33" s="634">
        <v>18434361</v>
      </c>
      <c r="CS33" s="663"/>
      <c r="CT33" s="663"/>
      <c r="CU33" s="663"/>
      <c r="CV33" s="663"/>
      <c r="CW33" s="663"/>
      <c r="CX33" s="663"/>
      <c r="CY33" s="664"/>
      <c r="CZ33" s="639">
        <v>54.7</v>
      </c>
      <c r="DA33" s="661"/>
      <c r="DB33" s="661"/>
      <c r="DC33" s="665"/>
      <c r="DD33" s="643">
        <v>4919045</v>
      </c>
      <c r="DE33" s="663"/>
      <c r="DF33" s="663"/>
      <c r="DG33" s="663"/>
      <c r="DH33" s="663"/>
      <c r="DI33" s="663"/>
      <c r="DJ33" s="663"/>
      <c r="DK33" s="664"/>
      <c r="DL33" s="643">
        <v>3247647</v>
      </c>
      <c r="DM33" s="663"/>
      <c r="DN33" s="663"/>
      <c r="DO33" s="663"/>
      <c r="DP33" s="663"/>
      <c r="DQ33" s="663"/>
      <c r="DR33" s="663"/>
      <c r="DS33" s="663"/>
      <c r="DT33" s="663"/>
      <c r="DU33" s="663"/>
      <c r="DV33" s="664"/>
      <c r="DW33" s="639">
        <v>28.8</v>
      </c>
      <c r="DX33" s="661"/>
      <c r="DY33" s="661"/>
      <c r="DZ33" s="661"/>
      <c r="EA33" s="661"/>
      <c r="EB33" s="661"/>
      <c r="EC33" s="662"/>
    </row>
    <row r="34" spans="2:133" ht="11.25" customHeight="1" x14ac:dyDescent="0.15">
      <c r="B34" s="631" t="s">
        <v>317</v>
      </c>
      <c r="C34" s="632"/>
      <c r="D34" s="632"/>
      <c r="E34" s="632"/>
      <c r="F34" s="632"/>
      <c r="G34" s="632"/>
      <c r="H34" s="632"/>
      <c r="I34" s="632"/>
      <c r="J34" s="632"/>
      <c r="K34" s="632"/>
      <c r="L34" s="632"/>
      <c r="M34" s="632"/>
      <c r="N34" s="632"/>
      <c r="O34" s="632"/>
      <c r="P34" s="632"/>
      <c r="Q34" s="633"/>
      <c r="R34" s="634">
        <v>230770</v>
      </c>
      <c r="S34" s="635"/>
      <c r="T34" s="635"/>
      <c r="U34" s="635"/>
      <c r="V34" s="635"/>
      <c r="W34" s="635"/>
      <c r="X34" s="635"/>
      <c r="Y34" s="636"/>
      <c r="Z34" s="637">
        <v>0.7</v>
      </c>
      <c r="AA34" s="637"/>
      <c r="AB34" s="637"/>
      <c r="AC34" s="637"/>
      <c r="AD34" s="638">
        <v>119302</v>
      </c>
      <c r="AE34" s="638"/>
      <c r="AF34" s="638"/>
      <c r="AG34" s="638"/>
      <c r="AH34" s="638"/>
      <c r="AI34" s="638"/>
      <c r="AJ34" s="638"/>
      <c r="AK34" s="638"/>
      <c r="AL34" s="639">
        <v>1.1000000000000001</v>
      </c>
      <c r="AM34" s="640"/>
      <c r="AN34" s="640"/>
      <c r="AO34" s="641"/>
      <c r="AP34" s="221"/>
      <c r="AQ34" s="222"/>
      <c r="AS34" s="219"/>
      <c r="AT34" s="219"/>
      <c r="AU34" s="219"/>
      <c r="AV34" s="219"/>
      <c r="AW34" s="219"/>
      <c r="AX34" s="219"/>
      <c r="AY34" s="219"/>
      <c r="AZ34" s="219"/>
      <c r="BA34" s="219"/>
      <c r="BB34" s="219"/>
      <c r="BC34" s="219"/>
      <c r="BD34" s="219"/>
      <c r="BE34" s="219"/>
      <c r="BF34" s="219"/>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D34" s="631" t="s">
        <v>318</v>
      </c>
      <c r="CE34" s="632"/>
      <c r="CF34" s="632"/>
      <c r="CG34" s="632"/>
      <c r="CH34" s="632"/>
      <c r="CI34" s="632"/>
      <c r="CJ34" s="632"/>
      <c r="CK34" s="632"/>
      <c r="CL34" s="632"/>
      <c r="CM34" s="632"/>
      <c r="CN34" s="632"/>
      <c r="CO34" s="632"/>
      <c r="CP34" s="632"/>
      <c r="CQ34" s="633"/>
      <c r="CR34" s="634">
        <v>5626211</v>
      </c>
      <c r="CS34" s="635"/>
      <c r="CT34" s="635"/>
      <c r="CU34" s="635"/>
      <c r="CV34" s="635"/>
      <c r="CW34" s="635"/>
      <c r="CX34" s="635"/>
      <c r="CY34" s="636"/>
      <c r="CZ34" s="639">
        <v>16.7</v>
      </c>
      <c r="DA34" s="661"/>
      <c r="DB34" s="661"/>
      <c r="DC34" s="665"/>
      <c r="DD34" s="643">
        <v>1586778</v>
      </c>
      <c r="DE34" s="635"/>
      <c r="DF34" s="635"/>
      <c r="DG34" s="635"/>
      <c r="DH34" s="635"/>
      <c r="DI34" s="635"/>
      <c r="DJ34" s="635"/>
      <c r="DK34" s="636"/>
      <c r="DL34" s="643">
        <v>989522</v>
      </c>
      <c r="DM34" s="635"/>
      <c r="DN34" s="635"/>
      <c r="DO34" s="635"/>
      <c r="DP34" s="635"/>
      <c r="DQ34" s="635"/>
      <c r="DR34" s="635"/>
      <c r="DS34" s="635"/>
      <c r="DT34" s="635"/>
      <c r="DU34" s="635"/>
      <c r="DV34" s="636"/>
      <c r="DW34" s="639">
        <v>8.8000000000000007</v>
      </c>
      <c r="DX34" s="661"/>
      <c r="DY34" s="661"/>
      <c r="DZ34" s="661"/>
      <c r="EA34" s="661"/>
      <c r="EB34" s="661"/>
      <c r="EC34" s="662"/>
    </row>
    <row r="35" spans="2:133" ht="11.25" customHeight="1" x14ac:dyDescent="0.15">
      <c r="B35" s="631" t="s">
        <v>319</v>
      </c>
      <c r="C35" s="632"/>
      <c r="D35" s="632"/>
      <c r="E35" s="632"/>
      <c r="F35" s="632"/>
      <c r="G35" s="632"/>
      <c r="H35" s="632"/>
      <c r="I35" s="632"/>
      <c r="J35" s="632"/>
      <c r="K35" s="632"/>
      <c r="L35" s="632"/>
      <c r="M35" s="632"/>
      <c r="N35" s="632"/>
      <c r="O35" s="632"/>
      <c r="P35" s="632"/>
      <c r="Q35" s="633"/>
      <c r="R35" s="634">
        <v>5131449</v>
      </c>
      <c r="S35" s="635"/>
      <c r="T35" s="635"/>
      <c r="U35" s="635"/>
      <c r="V35" s="635"/>
      <c r="W35" s="635"/>
      <c r="X35" s="635"/>
      <c r="Y35" s="636"/>
      <c r="Z35" s="637">
        <v>15</v>
      </c>
      <c r="AA35" s="637"/>
      <c r="AB35" s="637"/>
      <c r="AC35" s="637"/>
      <c r="AD35" s="638" t="s">
        <v>230</v>
      </c>
      <c r="AE35" s="638"/>
      <c r="AF35" s="638"/>
      <c r="AG35" s="638"/>
      <c r="AH35" s="638"/>
      <c r="AI35" s="638"/>
      <c r="AJ35" s="638"/>
      <c r="AK35" s="638"/>
      <c r="AL35" s="639" t="s">
        <v>230</v>
      </c>
      <c r="AM35" s="640"/>
      <c r="AN35" s="640"/>
      <c r="AO35" s="641"/>
      <c r="AP35" s="223"/>
      <c r="AQ35" s="616" t="s">
        <v>320</v>
      </c>
      <c r="AR35" s="617"/>
      <c r="AS35" s="617"/>
      <c r="AT35" s="617"/>
      <c r="AU35" s="617"/>
      <c r="AV35" s="617"/>
      <c r="AW35" s="617"/>
      <c r="AX35" s="617"/>
      <c r="AY35" s="617"/>
      <c r="AZ35" s="617"/>
      <c r="BA35" s="617"/>
      <c r="BB35" s="617"/>
      <c r="BC35" s="617"/>
      <c r="BD35" s="617"/>
      <c r="BE35" s="617"/>
      <c r="BF35" s="618"/>
      <c r="BG35" s="616" t="s">
        <v>321</v>
      </c>
      <c r="BH35" s="617"/>
      <c r="BI35" s="617"/>
      <c r="BJ35" s="617"/>
      <c r="BK35" s="617"/>
      <c r="BL35" s="617"/>
      <c r="BM35" s="617"/>
      <c r="BN35" s="617"/>
      <c r="BO35" s="617"/>
      <c r="BP35" s="617"/>
      <c r="BQ35" s="617"/>
      <c r="BR35" s="617"/>
      <c r="BS35" s="617"/>
      <c r="BT35" s="617"/>
      <c r="BU35" s="617"/>
      <c r="BV35" s="617"/>
      <c r="BW35" s="617"/>
      <c r="BX35" s="617"/>
      <c r="BY35" s="617"/>
      <c r="BZ35" s="617"/>
      <c r="CA35" s="617"/>
      <c r="CB35" s="618"/>
      <c r="CD35" s="631" t="s">
        <v>322</v>
      </c>
      <c r="CE35" s="632"/>
      <c r="CF35" s="632"/>
      <c r="CG35" s="632"/>
      <c r="CH35" s="632"/>
      <c r="CI35" s="632"/>
      <c r="CJ35" s="632"/>
      <c r="CK35" s="632"/>
      <c r="CL35" s="632"/>
      <c r="CM35" s="632"/>
      <c r="CN35" s="632"/>
      <c r="CO35" s="632"/>
      <c r="CP35" s="632"/>
      <c r="CQ35" s="633"/>
      <c r="CR35" s="634">
        <v>42236</v>
      </c>
      <c r="CS35" s="663"/>
      <c r="CT35" s="663"/>
      <c r="CU35" s="663"/>
      <c r="CV35" s="663"/>
      <c r="CW35" s="663"/>
      <c r="CX35" s="663"/>
      <c r="CY35" s="664"/>
      <c r="CZ35" s="639">
        <v>0.1</v>
      </c>
      <c r="DA35" s="661"/>
      <c r="DB35" s="661"/>
      <c r="DC35" s="665"/>
      <c r="DD35" s="643">
        <v>30808</v>
      </c>
      <c r="DE35" s="663"/>
      <c r="DF35" s="663"/>
      <c r="DG35" s="663"/>
      <c r="DH35" s="663"/>
      <c r="DI35" s="663"/>
      <c r="DJ35" s="663"/>
      <c r="DK35" s="664"/>
      <c r="DL35" s="643">
        <v>29935</v>
      </c>
      <c r="DM35" s="663"/>
      <c r="DN35" s="663"/>
      <c r="DO35" s="663"/>
      <c r="DP35" s="663"/>
      <c r="DQ35" s="663"/>
      <c r="DR35" s="663"/>
      <c r="DS35" s="663"/>
      <c r="DT35" s="663"/>
      <c r="DU35" s="663"/>
      <c r="DV35" s="664"/>
      <c r="DW35" s="639">
        <v>0.3</v>
      </c>
      <c r="DX35" s="661"/>
      <c r="DY35" s="661"/>
      <c r="DZ35" s="661"/>
      <c r="EA35" s="661"/>
      <c r="EB35" s="661"/>
      <c r="EC35" s="662"/>
    </row>
    <row r="36" spans="2:133" ht="11.25" customHeight="1" x14ac:dyDescent="0.15">
      <c r="B36" s="631" t="s">
        <v>323</v>
      </c>
      <c r="C36" s="632"/>
      <c r="D36" s="632"/>
      <c r="E36" s="632"/>
      <c r="F36" s="632"/>
      <c r="G36" s="632"/>
      <c r="H36" s="632"/>
      <c r="I36" s="632"/>
      <c r="J36" s="632"/>
      <c r="K36" s="632"/>
      <c r="L36" s="632"/>
      <c r="M36" s="632"/>
      <c r="N36" s="632"/>
      <c r="O36" s="632"/>
      <c r="P36" s="632"/>
      <c r="Q36" s="633"/>
      <c r="R36" s="634">
        <v>4951233</v>
      </c>
      <c r="S36" s="635"/>
      <c r="T36" s="635"/>
      <c r="U36" s="635"/>
      <c r="V36" s="635"/>
      <c r="W36" s="635"/>
      <c r="X36" s="635"/>
      <c r="Y36" s="636"/>
      <c r="Z36" s="637">
        <v>14.4</v>
      </c>
      <c r="AA36" s="637"/>
      <c r="AB36" s="637"/>
      <c r="AC36" s="637"/>
      <c r="AD36" s="638" t="s">
        <v>230</v>
      </c>
      <c r="AE36" s="638"/>
      <c r="AF36" s="638"/>
      <c r="AG36" s="638"/>
      <c r="AH36" s="638"/>
      <c r="AI36" s="638"/>
      <c r="AJ36" s="638"/>
      <c r="AK36" s="638"/>
      <c r="AL36" s="639" t="s">
        <v>126</v>
      </c>
      <c r="AM36" s="640"/>
      <c r="AN36" s="640"/>
      <c r="AO36" s="641"/>
      <c r="AP36" s="223"/>
      <c r="AQ36" s="696" t="s">
        <v>324</v>
      </c>
      <c r="AR36" s="697"/>
      <c r="AS36" s="697"/>
      <c r="AT36" s="697"/>
      <c r="AU36" s="697"/>
      <c r="AV36" s="697"/>
      <c r="AW36" s="697"/>
      <c r="AX36" s="697"/>
      <c r="AY36" s="698"/>
      <c r="AZ36" s="623">
        <v>1915623</v>
      </c>
      <c r="BA36" s="624"/>
      <c r="BB36" s="624"/>
      <c r="BC36" s="624"/>
      <c r="BD36" s="624"/>
      <c r="BE36" s="624"/>
      <c r="BF36" s="699"/>
      <c r="BG36" s="620" t="s">
        <v>325</v>
      </c>
      <c r="BH36" s="621"/>
      <c r="BI36" s="621"/>
      <c r="BJ36" s="621"/>
      <c r="BK36" s="621"/>
      <c r="BL36" s="621"/>
      <c r="BM36" s="621"/>
      <c r="BN36" s="621"/>
      <c r="BO36" s="621"/>
      <c r="BP36" s="621"/>
      <c r="BQ36" s="621"/>
      <c r="BR36" s="621"/>
      <c r="BS36" s="621"/>
      <c r="BT36" s="621"/>
      <c r="BU36" s="622"/>
      <c r="BV36" s="623">
        <v>140798</v>
      </c>
      <c r="BW36" s="624"/>
      <c r="BX36" s="624"/>
      <c r="BY36" s="624"/>
      <c r="BZ36" s="624"/>
      <c r="CA36" s="624"/>
      <c r="CB36" s="699"/>
      <c r="CD36" s="631" t="s">
        <v>326</v>
      </c>
      <c r="CE36" s="632"/>
      <c r="CF36" s="632"/>
      <c r="CG36" s="632"/>
      <c r="CH36" s="632"/>
      <c r="CI36" s="632"/>
      <c r="CJ36" s="632"/>
      <c r="CK36" s="632"/>
      <c r="CL36" s="632"/>
      <c r="CM36" s="632"/>
      <c r="CN36" s="632"/>
      <c r="CO36" s="632"/>
      <c r="CP36" s="632"/>
      <c r="CQ36" s="633"/>
      <c r="CR36" s="634">
        <v>5573717</v>
      </c>
      <c r="CS36" s="635"/>
      <c r="CT36" s="635"/>
      <c r="CU36" s="635"/>
      <c r="CV36" s="635"/>
      <c r="CW36" s="635"/>
      <c r="CX36" s="635"/>
      <c r="CY36" s="636"/>
      <c r="CZ36" s="639">
        <v>16.5</v>
      </c>
      <c r="DA36" s="661"/>
      <c r="DB36" s="661"/>
      <c r="DC36" s="665"/>
      <c r="DD36" s="643">
        <v>1779647</v>
      </c>
      <c r="DE36" s="635"/>
      <c r="DF36" s="635"/>
      <c r="DG36" s="635"/>
      <c r="DH36" s="635"/>
      <c r="DI36" s="635"/>
      <c r="DJ36" s="635"/>
      <c r="DK36" s="636"/>
      <c r="DL36" s="643">
        <v>936813</v>
      </c>
      <c r="DM36" s="635"/>
      <c r="DN36" s="635"/>
      <c r="DO36" s="635"/>
      <c r="DP36" s="635"/>
      <c r="DQ36" s="635"/>
      <c r="DR36" s="635"/>
      <c r="DS36" s="635"/>
      <c r="DT36" s="635"/>
      <c r="DU36" s="635"/>
      <c r="DV36" s="636"/>
      <c r="DW36" s="639">
        <v>8.3000000000000007</v>
      </c>
      <c r="DX36" s="661"/>
      <c r="DY36" s="661"/>
      <c r="DZ36" s="661"/>
      <c r="EA36" s="661"/>
      <c r="EB36" s="661"/>
      <c r="EC36" s="662"/>
    </row>
    <row r="37" spans="2:133" ht="11.25" customHeight="1" x14ac:dyDescent="0.15">
      <c r="B37" s="631" t="s">
        <v>327</v>
      </c>
      <c r="C37" s="632"/>
      <c r="D37" s="632"/>
      <c r="E37" s="632"/>
      <c r="F37" s="632"/>
      <c r="G37" s="632"/>
      <c r="H37" s="632"/>
      <c r="I37" s="632"/>
      <c r="J37" s="632"/>
      <c r="K37" s="632"/>
      <c r="L37" s="632"/>
      <c r="M37" s="632"/>
      <c r="N37" s="632"/>
      <c r="O37" s="632"/>
      <c r="P37" s="632"/>
      <c r="Q37" s="633"/>
      <c r="R37" s="634">
        <v>328340</v>
      </c>
      <c r="S37" s="635"/>
      <c r="T37" s="635"/>
      <c r="U37" s="635"/>
      <c r="V37" s="635"/>
      <c r="W37" s="635"/>
      <c r="X37" s="635"/>
      <c r="Y37" s="636"/>
      <c r="Z37" s="637">
        <v>1</v>
      </c>
      <c r="AA37" s="637"/>
      <c r="AB37" s="637"/>
      <c r="AC37" s="637"/>
      <c r="AD37" s="638" t="s">
        <v>126</v>
      </c>
      <c r="AE37" s="638"/>
      <c r="AF37" s="638"/>
      <c r="AG37" s="638"/>
      <c r="AH37" s="638"/>
      <c r="AI37" s="638"/>
      <c r="AJ37" s="638"/>
      <c r="AK37" s="638"/>
      <c r="AL37" s="639" t="s">
        <v>126</v>
      </c>
      <c r="AM37" s="640"/>
      <c r="AN37" s="640"/>
      <c r="AO37" s="641"/>
      <c r="AQ37" s="700" t="s">
        <v>328</v>
      </c>
      <c r="AR37" s="701"/>
      <c r="AS37" s="701"/>
      <c r="AT37" s="701"/>
      <c r="AU37" s="701"/>
      <c r="AV37" s="701"/>
      <c r="AW37" s="701"/>
      <c r="AX37" s="701"/>
      <c r="AY37" s="702"/>
      <c r="AZ37" s="634">
        <v>195139</v>
      </c>
      <c r="BA37" s="635"/>
      <c r="BB37" s="635"/>
      <c r="BC37" s="635"/>
      <c r="BD37" s="663"/>
      <c r="BE37" s="663"/>
      <c r="BF37" s="689"/>
      <c r="BG37" s="631" t="s">
        <v>329</v>
      </c>
      <c r="BH37" s="632"/>
      <c r="BI37" s="632"/>
      <c r="BJ37" s="632"/>
      <c r="BK37" s="632"/>
      <c r="BL37" s="632"/>
      <c r="BM37" s="632"/>
      <c r="BN37" s="632"/>
      <c r="BO37" s="632"/>
      <c r="BP37" s="632"/>
      <c r="BQ37" s="632"/>
      <c r="BR37" s="632"/>
      <c r="BS37" s="632"/>
      <c r="BT37" s="632"/>
      <c r="BU37" s="633"/>
      <c r="BV37" s="634">
        <v>77974</v>
      </c>
      <c r="BW37" s="635"/>
      <c r="BX37" s="635"/>
      <c r="BY37" s="635"/>
      <c r="BZ37" s="635"/>
      <c r="CA37" s="635"/>
      <c r="CB37" s="644"/>
      <c r="CD37" s="631" t="s">
        <v>330</v>
      </c>
      <c r="CE37" s="632"/>
      <c r="CF37" s="632"/>
      <c r="CG37" s="632"/>
      <c r="CH37" s="632"/>
      <c r="CI37" s="632"/>
      <c r="CJ37" s="632"/>
      <c r="CK37" s="632"/>
      <c r="CL37" s="632"/>
      <c r="CM37" s="632"/>
      <c r="CN37" s="632"/>
      <c r="CO37" s="632"/>
      <c r="CP37" s="632"/>
      <c r="CQ37" s="633"/>
      <c r="CR37" s="634">
        <v>715777</v>
      </c>
      <c r="CS37" s="663"/>
      <c r="CT37" s="663"/>
      <c r="CU37" s="663"/>
      <c r="CV37" s="663"/>
      <c r="CW37" s="663"/>
      <c r="CX37" s="663"/>
      <c r="CY37" s="664"/>
      <c r="CZ37" s="639">
        <v>2.1</v>
      </c>
      <c r="DA37" s="661"/>
      <c r="DB37" s="661"/>
      <c r="DC37" s="665"/>
      <c r="DD37" s="643">
        <v>702502</v>
      </c>
      <c r="DE37" s="663"/>
      <c r="DF37" s="663"/>
      <c r="DG37" s="663"/>
      <c r="DH37" s="663"/>
      <c r="DI37" s="663"/>
      <c r="DJ37" s="663"/>
      <c r="DK37" s="664"/>
      <c r="DL37" s="643">
        <v>702502</v>
      </c>
      <c r="DM37" s="663"/>
      <c r="DN37" s="663"/>
      <c r="DO37" s="663"/>
      <c r="DP37" s="663"/>
      <c r="DQ37" s="663"/>
      <c r="DR37" s="663"/>
      <c r="DS37" s="663"/>
      <c r="DT37" s="663"/>
      <c r="DU37" s="663"/>
      <c r="DV37" s="664"/>
      <c r="DW37" s="639">
        <v>6.2</v>
      </c>
      <c r="DX37" s="661"/>
      <c r="DY37" s="661"/>
      <c r="DZ37" s="661"/>
      <c r="EA37" s="661"/>
      <c r="EB37" s="661"/>
      <c r="EC37" s="662"/>
    </row>
    <row r="38" spans="2:133" ht="11.25" customHeight="1" x14ac:dyDescent="0.15">
      <c r="B38" s="631" t="s">
        <v>331</v>
      </c>
      <c r="C38" s="632"/>
      <c r="D38" s="632"/>
      <c r="E38" s="632"/>
      <c r="F38" s="632"/>
      <c r="G38" s="632"/>
      <c r="H38" s="632"/>
      <c r="I38" s="632"/>
      <c r="J38" s="632"/>
      <c r="K38" s="632"/>
      <c r="L38" s="632"/>
      <c r="M38" s="632"/>
      <c r="N38" s="632"/>
      <c r="O38" s="632"/>
      <c r="P38" s="632"/>
      <c r="Q38" s="633"/>
      <c r="R38" s="634">
        <v>179282</v>
      </c>
      <c r="S38" s="635"/>
      <c r="T38" s="635"/>
      <c r="U38" s="635"/>
      <c r="V38" s="635"/>
      <c r="W38" s="635"/>
      <c r="X38" s="635"/>
      <c r="Y38" s="636"/>
      <c r="Z38" s="637">
        <v>0.5</v>
      </c>
      <c r="AA38" s="637"/>
      <c r="AB38" s="637"/>
      <c r="AC38" s="637"/>
      <c r="AD38" s="638">
        <v>461</v>
      </c>
      <c r="AE38" s="638"/>
      <c r="AF38" s="638"/>
      <c r="AG38" s="638"/>
      <c r="AH38" s="638"/>
      <c r="AI38" s="638"/>
      <c r="AJ38" s="638"/>
      <c r="AK38" s="638"/>
      <c r="AL38" s="639">
        <v>0</v>
      </c>
      <c r="AM38" s="640"/>
      <c r="AN38" s="640"/>
      <c r="AO38" s="641"/>
      <c r="AQ38" s="700" t="s">
        <v>332</v>
      </c>
      <c r="AR38" s="701"/>
      <c r="AS38" s="701"/>
      <c r="AT38" s="701"/>
      <c r="AU38" s="701"/>
      <c r="AV38" s="701"/>
      <c r="AW38" s="701"/>
      <c r="AX38" s="701"/>
      <c r="AY38" s="702"/>
      <c r="AZ38" s="634">
        <v>81028</v>
      </c>
      <c r="BA38" s="635"/>
      <c r="BB38" s="635"/>
      <c r="BC38" s="635"/>
      <c r="BD38" s="663"/>
      <c r="BE38" s="663"/>
      <c r="BF38" s="689"/>
      <c r="BG38" s="631" t="s">
        <v>333</v>
      </c>
      <c r="BH38" s="632"/>
      <c r="BI38" s="632"/>
      <c r="BJ38" s="632"/>
      <c r="BK38" s="632"/>
      <c r="BL38" s="632"/>
      <c r="BM38" s="632"/>
      <c r="BN38" s="632"/>
      <c r="BO38" s="632"/>
      <c r="BP38" s="632"/>
      <c r="BQ38" s="632"/>
      <c r="BR38" s="632"/>
      <c r="BS38" s="632"/>
      <c r="BT38" s="632"/>
      <c r="BU38" s="633"/>
      <c r="BV38" s="634">
        <v>5146</v>
      </c>
      <c r="BW38" s="635"/>
      <c r="BX38" s="635"/>
      <c r="BY38" s="635"/>
      <c r="BZ38" s="635"/>
      <c r="CA38" s="635"/>
      <c r="CB38" s="644"/>
      <c r="CD38" s="631" t="s">
        <v>334</v>
      </c>
      <c r="CE38" s="632"/>
      <c r="CF38" s="632"/>
      <c r="CG38" s="632"/>
      <c r="CH38" s="632"/>
      <c r="CI38" s="632"/>
      <c r="CJ38" s="632"/>
      <c r="CK38" s="632"/>
      <c r="CL38" s="632"/>
      <c r="CM38" s="632"/>
      <c r="CN38" s="632"/>
      <c r="CO38" s="632"/>
      <c r="CP38" s="632"/>
      <c r="CQ38" s="633"/>
      <c r="CR38" s="634">
        <v>1862734</v>
      </c>
      <c r="CS38" s="635"/>
      <c r="CT38" s="635"/>
      <c r="CU38" s="635"/>
      <c r="CV38" s="635"/>
      <c r="CW38" s="635"/>
      <c r="CX38" s="635"/>
      <c r="CY38" s="636"/>
      <c r="CZ38" s="639">
        <v>5.5</v>
      </c>
      <c r="DA38" s="661"/>
      <c r="DB38" s="661"/>
      <c r="DC38" s="665"/>
      <c r="DD38" s="643">
        <v>1418448</v>
      </c>
      <c r="DE38" s="635"/>
      <c r="DF38" s="635"/>
      <c r="DG38" s="635"/>
      <c r="DH38" s="635"/>
      <c r="DI38" s="635"/>
      <c r="DJ38" s="635"/>
      <c r="DK38" s="636"/>
      <c r="DL38" s="643">
        <v>1291377</v>
      </c>
      <c r="DM38" s="635"/>
      <c r="DN38" s="635"/>
      <c r="DO38" s="635"/>
      <c r="DP38" s="635"/>
      <c r="DQ38" s="635"/>
      <c r="DR38" s="635"/>
      <c r="DS38" s="635"/>
      <c r="DT38" s="635"/>
      <c r="DU38" s="635"/>
      <c r="DV38" s="636"/>
      <c r="DW38" s="639">
        <v>11.5</v>
      </c>
      <c r="DX38" s="661"/>
      <c r="DY38" s="661"/>
      <c r="DZ38" s="661"/>
      <c r="EA38" s="661"/>
      <c r="EB38" s="661"/>
      <c r="EC38" s="662"/>
    </row>
    <row r="39" spans="2:133" ht="11.25" customHeight="1" x14ac:dyDescent="0.15">
      <c r="B39" s="631" t="s">
        <v>335</v>
      </c>
      <c r="C39" s="632"/>
      <c r="D39" s="632"/>
      <c r="E39" s="632"/>
      <c r="F39" s="632"/>
      <c r="G39" s="632"/>
      <c r="H39" s="632"/>
      <c r="I39" s="632"/>
      <c r="J39" s="632"/>
      <c r="K39" s="632"/>
      <c r="L39" s="632"/>
      <c r="M39" s="632"/>
      <c r="N39" s="632"/>
      <c r="O39" s="632"/>
      <c r="P39" s="632"/>
      <c r="Q39" s="633"/>
      <c r="R39" s="634">
        <v>2217442</v>
      </c>
      <c r="S39" s="635"/>
      <c r="T39" s="635"/>
      <c r="U39" s="635"/>
      <c r="V39" s="635"/>
      <c r="W39" s="635"/>
      <c r="X39" s="635"/>
      <c r="Y39" s="636"/>
      <c r="Z39" s="637">
        <v>6.5</v>
      </c>
      <c r="AA39" s="637"/>
      <c r="AB39" s="637"/>
      <c r="AC39" s="637"/>
      <c r="AD39" s="638" t="s">
        <v>230</v>
      </c>
      <c r="AE39" s="638"/>
      <c r="AF39" s="638"/>
      <c r="AG39" s="638"/>
      <c r="AH39" s="638"/>
      <c r="AI39" s="638"/>
      <c r="AJ39" s="638"/>
      <c r="AK39" s="638"/>
      <c r="AL39" s="639" t="s">
        <v>126</v>
      </c>
      <c r="AM39" s="640"/>
      <c r="AN39" s="640"/>
      <c r="AO39" s="641"/>
      <c r="AQ39" s="700" t="s">
        <v>336</v>
      </c>
      <c r="AR39" s="701"/>
      <c r="AS39" s="701"/>
      <c r="AT39" s="701"/>
      <c r="AU39" s="701"/>
      <c r="AV39" s="701"/>
      <c r="AW39" s="701"/>
      <c r="AX39" s="701"/>
      <c r="AY39" s="702"/>
      <c r="AZ39" s="634">
        <v>45005</v>
      </c>
      <c r="BA39" s="635"/>
      <c r="BB39" s="635"/>
      <c r="BC39" s="635"/>
      <c r="BD39" s="663"/>
      <c r="BE39" s="663"/>
      <c r="BF39" s="689"/>
      <c r="BG39" s="631" t="s">
        <v>337</v>
      </c>
      <c r="BH39" s="632"/>
      <c r="BI39" s="632"/>
      <c r="BJ39" s="632"/>
      <c r="BK39" s="632"/>
      <c r="BL39" s="632"/>
      <c r="BM39" s="632"/>
      <c r="BN39" s="632"/>
      <c r="BO39" s="632"/>
      <c r="BP39" s="632"/>
      <c r="BQ39" s="632"/>
      <c r="BR39" s="632"/>
      <c r="BS39" s="632"/>
      <c r="BT39" s="632"/>
      <c r="BU39" s="633"/>
      <c r="BV39" s="634">
        <v>8239</v>
      </c>
      <c r="BW39" s="635"/>
      <c r="BX39" s="635"/>
      <c r="BY39" s="635"/>
      <c r="BZ39" s="635"/>
      <c r="CA39" s="635"/>
      <c r="CB39" s="644"/>
      <c r="CD39" s="631" t="s">
        <v>338</v>
      </c>
      <c r="CE39" s="632"/>
      <c r="CF39" s="632"/>
      <c r="CG39" s="632"/>
      <c r="CH39" s="632"/>
      <c r="CI39" s="632"/>
      <c r="CJ39" s="632"/>
      <c r="CK39" s="632"/>
      <c r="CL39" s="632"/>
      <c r="CM39" s="632"/>
      <c r="CN39" s="632"/>
      <c r="CO39" s="632"/>
      <c r="CP39" s="632"/>
      <c r="CQ39" s="633"/>
      <c r="CR39" s="634">
        <v>5298292</v>
      </c>
      <c r="CS39" s="663"/>
      <c r="CT39" s="663"/>
      <c r="CU39" s="663"/>
      <c r="CV39" s="663"/>
      <c r="CW39" s="663"/>
      <c r="CX39" s="663"/>
      <c r="CY39" s="664"/>
      <c r="CZ39" s="639">
        <v>15.7</v>
      </c>
      <c r="DA39" s="661"/>
      <c r="DB39" s="661"/>
      <c r="DC39" s="665"/>
      <c r="DD39" s="643">
        <v>94800</v>
      </c>
      <c r="DE39" s="663"/>
      <c r="DF39" s="663"/>
      <c r="DG39" s="663"/>
      <c r="DH39" s="663"/>
      <c r="DI39" s="663"/>
      <c r="DJ39" s="663"/>
      <c r="DK39" s="664"/>
      <c r="DL39" s="643" t="s">
        <v>230</v>
      </c>
      <c r="DM39" s="663"/>
      <c r="DN39" s="663"/>
      <c r="DO39" s="663"/>
      <c r="DP39" s="663"/>
      <c r="DQ39" s="663"/>
      <c r="DR39" s="663"/>
      <c r="DS39" s="663"/>
      <c r="DT39" s="663"/>
      <c r="DU39" s="663"/>
      <c r="DV39" s="664"/>
      <c r="DW39" s="639" t="s">
        <v>126</v>
      </c>
      <c r="DX39" s="661"/>
      <c r="DY39" s="661"/>
      <c r="DZ39" s="661"/>
      <c r="EA39" s="661"/>
      <c r="EB39" s="661"/>
      <c r="EC39" s="662"/>
    </row>
    <row r="40" spans="2:133" ht="11.25" customHeight="1" x14ac:dyDescent="0.15">
      <c r="B40" s="631" t="s">
        <v>339</v>
      </c>
      <c r="C40" s="632"/>
      <c r="D40" s="632"/>
      <c r="E40" s="632"/>
      <c r="F40" s="632"/>
      <c r="G40" s="632"/>
      <c r="H40" s="632"/>
      <c r="I40" s="632"/>
      <c r="J40" s="632"/>
      <c r="K40" s="632"/>
      <c r="L40" s="632"/>
      <c r="M40" s="632"/>
      <c r="N40" s="632"/>
      <c r="O40" s="632"/>
      <c r="P40" s="632"/>
      <c r="Q40" s="633"/>
      <c r="R40" s="634" t="s">
        <v>230</v>
      </c>
      <c r="S40" s="635"/>
      <c r="T40" s="635"/>
      <c r="U40" s="635"/>
      <c r="V40" s="635"/>
      <c r="W40" s="635"/>
      <c r="X40" s="635"/>
      <c r="Y40" s="636"/>
      <c r="Z40" s="637" t="s">
        <v>230</v>
      </c>
      <c r="AA40" s="637"/>
      <c r="AB40" s="637"/>
      <c r="AC40" s="637"/>
      <c r="AD40" s="638" t="s">
        <v>230</v>
      </c>
      <c r="AE40" s="638"/>
      <c r="AF40" s="638"/>
      <c r="AG40" s="638"/>
      <c r="AH40" s="638"/>
      <c r="AI40" s="638"/>
      <c r="AJ40" s="638"/>
      <c r="AK40" s="638"/>
      <c r="AL40" s="639" t="s">
        <v>230</v>
      </c>
      <c r="AM40" s="640"/>
      <c r="AN40" s="640"/>
      <c r="AO40" s="641"/>
      <c r="AQ40" s="700" t="s">
        <v>340</v>
      </c>
      <c r="AR40" s="701"/>
      <c r="AS40" s="701"/>
      <c r="AT40" s="701"/>
      <c r="AU40" s="701"/>
      <c r="AV40" s="701"/>
      <c r="AW40" s="701"/>
      <c r="AX40" s="701"/>
      <c r="AY40" s="702"/>
      <c r="AZ40" s="634">
        <v>7884</v>
      </c>
      <c r="BA40" s="635"/>
      <c r="BB40" s="635"/>
      <c r="BC40" s="635"/>
      <c r="BD40" s="663"/>
      <c r="BE40" s="663"/>
      <c r="BF40" s="689"/>
      <c r="BG40" s="682" t="s">
        <v>341</v>
      </c>
      <c r="BH40" s="683"/>
      <c r="BI40" s="683"/>
      <c r="BJ40" s="683"/>
      <c r="BK40" s="683"/>
      <c r="BL40" s="224"/>
      <c r="BM40" s="632" t="s">
        <v>342</v>
      </c>
      <c r="BN40" s="632"/>
      <c r="BO40" s="632"/>
      <c r="BP40" s="632"/>
      <c r="BQ40" s="632"/>
      <c r="BR40" s="632"/>
      <c r="BS40" s="632"/>
      <c r="BT40" s="632"/>
      <c r="BU40" s="633"/>
      <c r="BV40" s="634">
        <v>91</v>
      </c>
      <c r="BW40" s="635"/>
      <c r="BX40" s="635"/>
      <c r="BY40" s="635"/>
      <c r="BZ40" s="635"/>
      <c r="CA40" s="635"/>
      <c r="CB40" s="644"/>
      <c r="CD40" s="631" t="s">
        <v>343</v>
      </c>
      <c r="CE40" s="632"/>
      <c r="CF40" s="632"/>
      <c r="CG40" s="632"/>
      <c r="CH40" s="632"/>
      <c r="CI40" s="632"/>
      <c r="CJ40" s="632"/>
      <c r="CK40" s="632"/>
      <c r="CL40" s="632"/>
      <c r="CM40" s="632"/>
      <c r="CN40" s="632"/>
      <c r="CO40" s="632"/>
      <c r="CP40" s="632"/>
      <c r="CQ40" s="633"/>
      <c r="CR40" s="634">
        <v>31171</v>
      </c>
      <c r="CS40" s="635"/>
      <c r="CT40" s="635"/>
      <c r="CU40" s="635"/>
      <c r="CV40" s="635"/>
      <c r="CW40" s="635"/>
      <c r="CX40" s="635"/>
      <c r="CY40" s="636"/>
      <c r="CZ40" s="639">
        <v>0.1</v>
      </c>
      <c r="DA40" s="661"/>
      <c r="DB40" s="661"/>
      <c r="DC40" s="665"/>
      <c r="DD40" s="643">
        <v>8564</v>
      </c>
      <c r="DE40" s="635"/>
      <c r="DF40" s="635"/>
      <c r="DG40" s="635"/>
      <c r="DH40" s="635"/>
      <c r="DI40" s="635"/>
      <c r="DJ40" s="635"/>
      <c r="DK40" s="636"/>
      <c r="DL40" s="643" t="s">
        <v>230</v>
      </c>
      <c r="DM40" s="635"/>
      <c r="DN40" s="635"/>
      <c r="DO40" s="635"/>
      <c r="DP40" s="635"/>
      <c r="DQ40" s="635"/>
      <c r="DR40" s="635"/>
      <c r="DS40" s="635"/>
      <c r="DT40" s="635"/>
      <c r="DU40" s="635"/>
      <c r="DV40" s="636"/>
      <c r="DW40" s="639" t="s">
        <v>230</v>
      </c>
      <c r="DX40" s="661"/>
      <c r="DY40" s="661"/>
      <c r="DZ40" s="661"/>
      <c r="EA40" s="661"/>
      <c r="EB40" s="661"/>
      <c r="EC40" s="662"/>
    </row>
    <row r="41" spans="2:133" ht="11.25" customHeight="1" x14ac:dyDescent="0.15">
      <c r="B41" s="631" t="s">
        <v>344</v>
      </c>
      <c r="C41" s="632"/>
      <c r="D41" s="632"/>
      <c r="E41" s="632"/>
      <c r="F41" s="632"/>
      <c r="G41" s="632"/>
      <c r="H41" s="632"/>
      <c r="I41" s="632"/>
      <c r="J41" s="632"/>
      <c r="K41" s="632"/>
      <c r="L41" s="632"/>
      <c r="M41" s="632"/>
      <c r="N41" s="632"/>
      <c r="O41" s="632"/>
      <c r="P41" s="632"/>
      <c r="Q41" s="633"/>
      <c r="R41" s="634" t="s">
        <v>230</v>
      </c>
      <c r="S41" s="635"/>
      <c r="T41" s="635"/>
      <c r="U41" s="635"/>
      <c r="V41" s="635"/>
      <c r="W41" s="635"/>
      <c r="X41" s="635"/>
      <c r="Y41" s="636"/>
      <c r="Z41" s="637" t="s">
        <v>126</v>
      </c>
      <c r="AA41" s="637"/>
      <c r="AB41" s="637"/>
      <c r="AC41" s="637"/>
      <c r="AD41" s="638" t="s">
        <v>230</v>
      </c>
      <c r="AE41" s="638"/>
      <c r="AF41" s="638"/>
      <c r="AG41" s="638"/>
      <c r="AH41" s="638"/>
      <c r="AI41" s="638"/>
      <c r="AJ41" s="638"/>
      <c r="AK41" s="638"/>
      <c r="AL41" s="639" t="s">
        <v>126</v>
      </c>
      <c r="AM41" s="640"/>
      <c r="AN41" s="640"/>
      <c r="AO41" s="641"/>
      <c r="AQ41" s="700" t="s">
        <v>345</v>
      </c>
      <c r="AR41" s="701"/>
      <c r="AS41" s="701"/>
      <c r="AT41" s="701"/>
      <c r="AU41" s="701"/>
      <c r="AV41" s="701"/>
      <c r="AW41" s="701"/>
      <c r="AX41" s="701"/>
      <c r="AY41" s="702"/>
      <c r="AZ41" s="634">
        <v>355152</v>
      </c>
      <c r="BA41" s="635"/>
      <c r="BB41" s="635"/>
      <c r="BC41" s="635"/>
      <c r="BD41" s="663"/>
      <c r="BE41" s="663"/>
      <c r="BF41" s="689"/>
      <c r="BG41" s="682"/>
      <c r="BH41" s="683"/>
      <c r="BI41" s="683"/>
      <c r="BJ41" s="683"/>
      <c r="BK41" s="683"/>
      <c r="BL41" s="224"/>
      <c r="BM41" s="632" t="s">
        <v>346</v>
      </c>
      <c r="BN41" s="632"/>
      <c r="BO41" s="632"/>
      <c r="BP41" s="632"/>
      <c r="BQ41" s="632"/>
      <c r="BR41" s="632"/>
      <c r="BS41" s="632"/>
      <c r="BT41" s="632"/>
      <c r="BU41" s="633"/>
      <c r="BV41" s="634">
        <v>1</v>
      </c>
      <c r="BW41" s="635"/>
      <c r="BX41" s="635"/>
      <c r="BY41" s="635"/>
      <c r="BZ41" s="635"/>
      <c r="CA41" s="635"/>
      <c r="CB41" s="644"/>
      <c r="CD41" s="631" t="s">
        <v>347</v>
      </c>
      <c r="CE41" s="632"/>
      <c r="CF41" s="632"/>
      <c r="CG41" s="632"/>
      <c r="CH41" s="632"/>
      <c r="CI41" s="632"/>
      <c r="CJ41" s="632"/>
      <c r="CK41" s="632"/>
      <c r="CL41" s="632"/>
      <c r="CM41" s="632"/>
      <c r="CN41" s="632"/>
      <c r="CO41" s="632"/>
      <c r="CP41" s="632"/>
      <c r="CQ41" s="633"/>
      <c r="CR41" s="634" t="s">
        <v>230</v>
      </c>
      <c r="CS41" s="663"/>
      <c r="CT41" s="663"/>
      <c r="CU41" s="663"/>
      <c r="CV41" s="663"/>
      <c r="CW41" s="663"/>
      <c r="CX41" s="663"/>
      <c r="CY41" s="664"/>
      <c r="CZ41" s="639" t="s">
        <v>230</v>
      </c>
      <c r="DA41" s="661"/>
      <c r="DB41" s="661"/>
      <c r="DC41" s="665"/>
      <c r="DD41" s="643" t="s">
        <v>230</v>
      </c>
      <c r="DE41" s="663"/>
      <c r="DF41" s="663"/>
      <c r="DG41" s="663"/>
      <c r="DH41" s="663"/>
      <c r="DI41" s="663"/>
      <c r="DJ41" s="663"/>
      <c r="DK41" s="664"/>
      <c r="DL41" s="703"/>
      <c r="DM41" s="704"/>
      <c r="DN41" s="704"/>
      <c r="DO41" s="704"/>
      <c r="DP41" s="704"/>
      <c r="DQ41" s="704"/>
      <c r="DR41" s="704"/>
      <c r="DS41" s="704"/>
      <c r="DT41" s="704"/>
      <c r="DU41" s="704"/>
      <c r="DV41" s="705"/>
      <c r="DW41" s="706"/>
      <c r="DX41" s="707"/>
      <c r="DY41" s="707"/>
      <c r="DZ41" s="707"/>
      <c r="EA41" s="707"/>
      <c r="EB41" s="707"/>
      <c r="EC41" s="708"/>
    </row>
    <row r="42" spans="2:133" ht="11.25" customHeight="1" x14ac:dyDescent="0.15">
      <c r="B42" s="631" t="s">
        <v>348</v>
      </c>
      <c r="C42" s="632"/>
      <c r="D42" s="632"/>
      <c r="E42" s="632"/>
      <c r="F42" s="632"/>
      <c r="G42" s="632"/>
      <c r="H42" s="632"/>
      <c r="I42" s="632"/>
      <c r="J42" s="632"/>
      <c r="K42" s="632"/>
      <c r="L42" s="632"/>
      <c r="M42" s="632"/>
      <c r="N42" s="632"/>
      <c r="O42" s="632"/>
      <c r="P42" s="632"/>
      <c r="Q42" s="633"/>
      <c r="R42" s="634">
        <v>363639</v>
      </c>
      <c r="S42" s="635"/>
      <c r="T42" s="635"/>
      <c r="U42" s="635"/>
      <c r="V42" s="635"/>
      <c r="W42" s="635"/>
      <c r="X42" s="635"/>
      <c r="Y42" s="636"/>
      <c r="Z42" s="637">
        <v>1.1000000000000001</v>
      </c>
      <c r="AA42" s="637"/>
      <c r="AB42" s="637"/>
      <c r="AC42" s="637"/>
      <c r="AD42" s="638" t="s">
        <v>230</v>
      </c>
      <c r="AE42" s="638"/>
      <c r="AF42" s="638"/>
      <c r="AG42" s="638"/>
      <c r="AH42" s="638"/>
      <c r="AI42" s="638"/>
      <c r="AJ42" s="638"/>
      <c r="AK42" s="638"/>
      <c r="AL42" s="639" t="s">
        <v>230</v>
      </c>
      <c r="AM42" s="640"/>
      <c r="AN42" s="640"/>
      <c r="AO42" s="641"/>
      <c r="AQ42" s="717" t="s">
        <v>349</v>
      </c>
      <c r="AR42" s="718"/>
      <c r="AS42" s="718"/>
      <c r="AT42" s="718"/>
      <c r="AU42" s="718"/>
      <c r="AV42" s="718"/>
      <c r="AW42" s="718"/>
      <c r="AX42" s="718"/>
      <c r="AY42" s="719"/>
      <c r="AZ42" s="709">
        <v>1231415</v>
      </c>
      <c r="BA42" s="710"/>
      <c r="BB42" s="710"/>
      <c r="BC42" s="710"/>
      <c r="BD42" s="693"/>
      <c r="BE42" s="693"/>
      <c r="BF42" s="695"/>
      <c r="BG42" s="684"/>
      <c r="BH42" s="685"/>
      <c r="BI42" s="685"/>
      <c r="BJ42" s="685"/>
      <c r="BK42" s="685"/>
      <c r="BL42" s="225"/>
      <c r="BM42" s="653" t="s">
        <v>350</v>
      </c>
      <c r="BN42" s="653"/>
      <c r="BO42" s="653"/>
      <c r="BP42" s="653"/>
      <c r="BQ42" s="653"/>
      <c r="BR42" s="653"/>
      <c r="BS42" s="653"/>
      <c r="BT42" s="653"/>
      <c r="BU42" s="654"/>
      <c r="BV42" s="709">
        <v>366</v>
      </c>
      <c r="BW42" s="710"/>
      <c r="BX42" s="710"/>
      <c r="BY42" s="710"/>
      <c r="BZ42" s="710"/>
      <c r="CA42" s="710"/>
      <c r="CB42" s="716"/>
      <c r="CD42" s="631" t="s">
        <v>351</v>
      </c>
      <c r="CE42" s="632"/>
      <c r="CF42" s="632"/>
      <c r="CG42" s="632"/>
      <c r="CH42" s="632"/>
      <c r="CI42" s="632"/>
      <c r="CJ42" s="632"/>
      <c r="CK42" s="632"/>
      <c r="CL42" s="632"/>
      <c r="CM42" s="632"/>
      <c r="CN42" s="632"/>
      <c r="CO42" s="632"/>
      <c r="CP42" s="632"/>
      <c r="CQ42" s="633"/>
      <c r="CR42" s="634">
        <v>4829512</v>
      </c>
      <c r="CS42" s="635"/>
      <c r="CT42" s="635"/>
      <c r="CU42" s="635"/>
      <c r="CV42" s="635"/>
      <c r="CW42" s="635"/>
      <c r="CX42" s="635"/>
      <c r="CY42" s="636"/>
      <c r="CZ42" s="639">
        <v>14.3</v>
      </c>
      <c r="DA42" s="640"/>
      <c r="DB42" s="640"/>
      <c r="DC42" s="646"/>
      <c r="DD42" s="643">
        <v>944062</v>
      </c>
      <c r="DE42" s="635"/>
      <c r="DF42" s="635"/>
      <c r="DG42" s="635"/>
      <c r="DH42" s="635"/>
      <c r="DI42" s="635"/>
      <c r="DJ42" s="635"/>
      <c r="DK42" s="636"/>
      <c r="DL42" s="703"/>
      <c r="DM42" s="704"/>
      <c r="DN42" s="704"/>
      <c r="DO42" s="704"/>
      <c r="DP42" s="704"/>
      <c r="DQ42" s="704"/>
      <c r="DR42" s="704"/>
      <c r="DS42" s="704"/>
      <c r="DT42" s="704"/>
      <c r="DU42" s="704"/>
      <c r="DV42" s="705"/>
      <c r="DW42" s="706"/>
      <c r="DX42" s="707"/>
      <c r="DY42" s="707"/>
      <c r="DZ42" s="707"/>
      <c r="EA42" s="707"/>
      <c r="EB42" s="707"/>
      <c r="EC42" s="708"/>
    </row>
    <row r="43" spans="2:133" ht="11.25" customHeight="1" x14ac:dyDescent="0.15">
      <c r="B43" s="652" t="s">
        <v>352</v>
      </c>
      <c r="C43" s="653"/>
      <c r="D43" s="653"/>
      <c r="E43" s="653"/>
      <c r="F43" s="653"/>
      <c r="G43" s="653"/>
      <c r="H43" s="653"/>
      <c r="I43" s="653"/>
      <c r="J43" s="653"/>
      <c r="K43" s="653"/>
      <c r="L43" s="653"/>
      <c r="M43" s="653"/>
      <c r="N43" s="653"/>
      <c r="O43" s="653"/>
      <c r="P43" s="653"/>
      <c r="Q43" s="654"/>
      <c r="R43" s="709">
        <v>34269566</v>
      </c>
      <c r="S43" s="710"/>
      <c r="T43" s="710"/>
      <c r="U43" s="710"/>
      <c r="V43" s="710"/>
      <c r="W43" s="710"/>
      <c r="X43" s="710"/>
      <c r="Y43" s="711"/>
      <c r="Z43" s="712">
        <v>100</v>
      </c>
      <c r="AA43" s="712"/>
      <c r="AB43" s="712"/>
      <c r="AC43" s="712"/>
      <c r="AD43" s="713">
        <v>10903240</v>
      </c>
      <c r="AE43" s="713"/>
      <c r="AF43" s="713"/>
      <c r="AG43" s="713"/>
      <c r="AH43" s="713"/>
      <c r="AI43" s="713"/>
      <c r="AJ43" s="713"/>
      <c r="AK43" s="713"/>
      <c r="AL43" s="714">
        <v>100</v>
      </c>
      <c r="AM43" s="694"/>
      <c r="AN43" s="694"/>
      <c r="AO43" s="715"/>
      <c r="CD43" s="631" t="s">
        <v>353</v>
      </c>
      <c r="CE43" s="632"/>
      <c r="CF43" s="632"/>
      <c r="CG43" s="632"/>
      <c r="CH43" s="632"/>
      <c r="CI43" s="632"/>
      <c r="CJ43" s="632"/>
      <c r="CK43" s="632"/>
      <c r="CL43" s="632"/>
      <c r="CM43" s="632"/>
      <c r="CN43" s="632"/>
      <c r="CO43" s="632"/>
      <c r="CP43" s="632"/>
      <c r="CQ43" s="633"/>
      <c r="CR43" s="634">
        <v>173365</v>
      </c>
      <c r="CS43" s="663"/>
      <c r="CT43" s="663"/>
      <c r="CU43" s="663"/>
      <c r="CV43" s="663"/>
      <c r="CW43" s="663"/>
      <c r="CX43" s="663"/>
      <c r="CY43" s="664"/>
      <c r="CZ43" s="639">
        <v>0.5</v>
      </c>
      <c r="DA43" s="661"/>
      <c r="DB43" s="661"/>
      <c r="DC43" s="665"/>
      <c r="DD43" s="643">
        <v>173365</v>
      </c>
      <c r="DE43" s="663"/>
      <c r="DF43" s="663"/>
      <c r="DG43" s="663"/>
      <c r="DH43" s="663"/>
      <c r="DI43" s="663"/>
      <c r="DJ43" s="663"/>
      <c r="DK43" s="664"/>
      <c r="DL43" s="703"/>
      <c r="DM43" s="704"/>
      <c r="DN43" s="704"/>
      <c r="DO43" s="704"/>
      <c r="DP43" s="704"/>
      <c r="DQ43" s="704"/>
      <c r="DR43" s="704"/>
      <c r="DS43" s="704"/>
      <c r="DT43" s="704"/>
      <c r="DU43" s="704"/>
      <c r="DV43" s="705"/>
      <c r="DW43" s="706"/>
      <c r="DX43" s="707"/>
      <c r="DY43" s="707"/>
      <c r="DZ43" s="707"/>
      <c r="EA43" s="707"/>
      <c r="EB43" s="707"/>
      <c r="EC43" s="708"/>
    </row>
    <row r="44" spans="2:133" ht="11.25" customHeight="1" x14ac:dyDescent="0.15">
      <c r="CD44" s="667" t="s">
        <v>300</v>
      </c>
      <c r="CE44" s="668"/>
      <c r="CF44" s="631" t="s">
        <v>354</v>
      </c>
      <c r="CG44" s="632"/>
      <c r="CH44" s="632"/>
      <c r="CI44" s="632"/>
      <c r="CJ44" s="632"/>
      <c r="CK44" s="632"/>
      <c r="CL44" s="632"/>
      <c r="CM44" s="632"/>
      <c r="CN44" s="632"/>
      <c r="CO44" s="632"/>
      <c r="CP44" s="632"/>
      <c r="CQ44" s="633"/>
      <c r="CR44" s="634">
        <v>3669270</v>
      </c>
      <c r="CS44" s="635"/>
      <c r="CT44" s="635"/>
      <c r="CU44" s="635"/>
      <c r="CV44" s="635"/>
      <c r="CW44" s="635"/>
      <c r="CX44" s="635"/>
      <c r="CY44" s="636"/>
      <c r="CZ44" s="639">
        <v>10.9</v>
      </c>
      <c r="DA44" s="640"/>
      <c r="DB44" s="640"/>
      <c r="DC44" s="646"/>
      <c r="DD44" s="643">
        <v>526602</v>
      </c>
      <c r="DE44" s="635"/>
      <c r="DF44" s="635"/>
      <c r="DG44" s="635"/>
      <c r="DH44" s="635"/>
      <c r="DI44" s="635"/>
      <c r="DJ44" s="635"/>
      <c r="DK44" s="636"/>
      <c r="DL44" s="703"/>
      <c r="DM44" s="704"/>
      <c r="DN44" s="704"/>
      <c r="DO44" s="704"/>
      <c r="DP44" s="704"/>
      <c r="DQ44" s="704"/>
      <c r="DR44" s="704"/>
      <c r="DS44" s="704"/>
      <c r="DT44" s="704"/>
      <c r="DU44" s="704"/>
      <c r="DV44" s="705"/>
      <c r="DW44" s="706"/>
      <c r="DX44" s="707"/>
      <c r="DY44" s="707"/>
      <c r="DZ44" s="707"/>
      <c r="EA44" s="707"/>
      <c r="EB44" s="707"/>
      <c r="EC44" s="708"/>
    </row>
    <row r="45" spans="2:133" ht="11.25" customHeight="1" x14ac:dyDescent="0.15">
      <c r="B45" s="215" t="s">
        <v>355</v>
      </c>
      <c r="CD45" s="669"/>
      <c r="CE45" s="670"/>
      <c r="CF45" s="631" t="s">
        <v>356</v>
      </c>
      <c r="CG45" s="632"/>
      <c r="CH45" s="632"/>
      <c r="CI45" s="632"/>
      <c r="CJ45" s="632"/>
      <c r="CK45" s="632"/>
      <c r="CL45" s="632"/>
      <c r="CM45" s="632"/>
      <c r="CN45" s="632"/>
      <c r="CO45" s="632"/>
      <c r="CP45" s="632"/>
      <c r="CQ45" s="633"/>
      <c r="CR45" s="634">
        <v>1601236</v>
      </c>
      <c r="CS45" s="663"/>
      <c r="CT45" s="663"/>
      <c r="CU45" s="663"/>
      <c r="CV45" s="663"/>
      <c r="CW45" s="663"/>
      <c r="CX45" s="663"/>
      <c r="CY45" s="664"/>
      <c r="CZ45" s="639">
        <v>4.8</v>
      </c>
      <c r="DA45" s="661"/>
      <c r="DB45" s="661"/>
      <c r="DC45" s="665"/>
      <c r="DD45" s="643">
        <v>43743</v>
      </c>
      <c r="DE45" s="663"/>
      <c r="DF45" s="663"/>
      <c r="DG45" s="663"/>
      <c r="DH45" s="663"/>
      <c r="DI45" s="663"/>
      <c r="DJ45" s="663"/>
      <c r="DK45" s="664"/>
      <c r="DL45" s="703"/>
      <c r="DM45" s="704"/>
      <c r="DN45" s="704"/>
      <c r="DO45" s="704"/>
      <c r="DP45" s="704"/>
      <c r="DQ45" s="704"/>
      <c r="DR45" s="704"/>
      <c r="DS45" s="704"/>
      <c r="DT45" s="704"/>
      <c r="DU45" s="704"/>
      <c r="DV45" s="705"/>
      <c r="DW45" s="706"/>
      <c r="DX45" s="707"/>
      <c r="DY45" s="707"/>
      <c r="DZ45" s="707"/>
      <c r="EA45" s="707"/>
      <c r="EB45" s="707"/>
      <c r="EC45" s="708"/>
    </row>
    <row r="46" spans="2:133" ht="11.25" customHeight="1" x14ac:dyDescent="0.15">
      <c r="B46" s="226" t="s">
        <v>357</v>
      </c>
      <c r="CD46" s="669"/>
      <c r="CE46" s="670"/>
      <c r="CF46" s="631" t="s">
        <v>358</v>
      </c>
      <c r="CG46" s="632"/>
      <c r="CH46" s="632"/>
      <c r="CI46" s="632"/>
      <c r="CJ46" s="632"/>
      <c r="CK46" s="632"/>
      <c r="CL46" s="632"/>
      <c r="CM46" s="632"/>
      <c r="CN46" s="632"/>
      <c r="CO46" s="632"/>
      <c r="CP46" s="632"/>
      <c r="CQ46" s="633"/>
      <c r="CR46" s="634">
        <v>1420768</v>
      </c>
      <c r="CS46" s="635"/>
      <c r="CT46" s="635"/>
      <c r="CU46" s="635"/>
      <c r="CV46" s="635"/>
      <c r="CW46" s="635"/>
      <c r="CX46" s="635"/>
      <c r="CY46" s="636"/>
      <c r="CZ46" s="639">
        <v>4.2</v>
      </c>
      <c r="DA46" s="640"/>
      <c r="DB46" s="640"/>
      <c r="DC46" s="646"/>
      <c r="DD46" s="643">
        <v>421122</v>
      </c>
      <c r="DE46" s="635"/>
      <c r="DF46" s="635"/>
      <c r="DG46" s="635"/>
      <c r="DH46" s="635"/>
      <c r="DI46" s="635"/>
      <c r="DJ46" s="635"/>
      <c r="DK46" s="636"/>
      <c r="DL46" s="703"/>
      <c r="DM46" s="704"/>
      <c r="DN46" s="704"/>
      <c r="DO46" s="704"/>
      <c r="DP46" s="704"/>
      <c r="DQ46" s="704"/>
      <c r="DR46" s="704"/>
      <c r="DS46" s="704"/>
      <c r="DT46" s="704"/>
      <c r="DU46" s="704"/>
      <c r="DV46" s="705"/>
      <c r="DW46" s="706"/>
      <c r="DX46" s="707"/>
      <c r="DY46" s="707"/>
      <c r="DZ46" s="707"/>
      <c r="EA46" s="707"/>
      <c r="EB46" s="707"/>
      <c r="EC46" s="708"/>
    </row>
    <row r="47" spans="2:133" ht="11.25" customHeight="1" x14ac:dyDescent="0.15">
      <c r="B47" s="226" t="s">
        <v>359</v>
      </c>
      <c r="CD47" s="669"/>
      <c r="CE47" s="670"/>
      <c r="CF47" s="631" t="s">
        <v>360</v>
      </c>
      <c r="CG47" s="632"/>
      <c r="CH47" s="632"/>
      <c r="CI47" s="632"/>
      <c r="CJ47" s="632"/>
      <c r="CK47" s="632"/>
      <c r="CL47" s="632"/>
      <c r="CM47" s="632"/>
      <c r="CN47" s="632"/>
      <c r="CO47" s="632"/>
      <c r="CP47" s="632"/>
      <c r="CQ47" s="633"/>
      <c r="CR47" s="634">
        <v>1160242</v>
      </c>
      <c r="CS47" s="663"/>
      <c r="CT47" s="663"/>
      <c r="CU47" s="663"/>
      <c r="CV47" s="663"/>
      <c r="CW47" s="663"/>
      <c r="CX47" s="663"/>
      <c r="CY47" s="664"/>
      <c r="CZ47" s="639">
        <v>3.4</v>
      </c>
      <c r="DA47" s="661"/>
      <c r="DB47" s="661"/>
      <c r="DC47" s="665"/>
      <c r="DD47" s="643">
        <v>417460</v>
      </c>
      <c r="DE47" s="663"/>
      <c r="DF47" s="663"/>
      <c r="DG47" s="663"/>
      <c r="DH47" s="663"/>
      <c r="DI47" s="663"/>
      <c r="DJ47" s="663"/>
      <c r="DK47" s="664"/>
      <c r="DL47" s="703"/>
      <c r="DM47" s="704"/>
      <c r="DN47" s="704"/>
      <c r="DO47" s="704"/>
      <c r="DP47" s="704"/>
      <c r="DQ47" s="704"/>
      <c r="DR47" s="704"/>
      <c r="DS47" s="704"/>
      <c r="DT47" s="704"/>
      <c r="DU47" s="704"/>
      <c r="DV47" s="705"/>
      <c r="DW47" s="706"/>
      <c r="DX47" s="707"/>
      <c r="DY47" s="707"/>
      <c r="DZ47" s="707"/>
      <c r="EA47" s="707"/>
      <c r="EB47" s="707"/>
      <c r="EC47" s="708"/>
    </row>
    <row r="48" spans="2:133" x14ac:dyDescent="0.15">
      <c r="B48" s="226"/>
      <c r="CD48" s="671"/>
      <c r="CE48" s="672"/>
      <c r="CF48" s="631" t="s">
        <v>361</v>
      </c>
      <c r="CG48" s="632"/>
      <c r="CH48" s="632"/>
      <c r="CI48" s="632"/>
      <c r="CJ48" s="632"/>
      <c r="CK48" s="632"/>
      <c r="CL48" s="632"/>
      <c r="CM48" s="632"/>
      <c r="CN48" s="632"/>
      <c r="CO48" s="632"/>
      <c r="CP48" s="632"/>
      <c r="CQ48" s="633"/>
      <c r="CR48" s="634" t="s">
        <v>126</v>
      </c>
      <c r="CS48" s="635"/>
      <c r="CT48" s="635"/>
      <c r="CU48" s="635"/>
      <c r="CV48" s="635"/>
      <c r="CW48" s="635"/>
      <c r="CX48" s="635"/>
      <c r="CY48" s="636"/>
      <c r="CZ48" s="639" t="s">
        <v>230</v>
      </c>
      <c r="DA48" s="640"/>
      <c r="DB48" s="640"/>
      <c r="DC48" s="646"/>
      <c r="DD48" s="643" t="s">
        <v>230</v>
      </c>
      <c r="DE48" s="635"/>
      <c r="DF48" s="635"/>
      <c r="DG48" s="635"/>
      <c r="DH48" s="635"/>
      <c r="DI48" s="635"/>
      <c r="DJ48" s="635"/>
      <c r="DK48" s="636"/>
      <c r="DL48" s="703"/>
      <c r="DM48" s="704"/>
      <c r="DN48" s="704"/>
      <c r="DO48" s="704"/>
      <c r="DP48" s="704"/>
      <c r="DQ48" s="704"/>
      <c r="DR48" s="704"/>
      <c r="DS48" s="704"/>
      <c r="DT48" s="704"/>
      <c r="DU48" s="704"/>
      <c r="DV48" s="705"/>
      <c r="DW48" s="706"/>
      <c r="DX48" s="707"/>
      <c r="DY48" s="707"/>
      <c r="DZ48" s="707"/>
      <c r="EA48" s="707"/>
      <c r="EB48" s="707"/>
      <c r="EC48" s="708"/>
    </row>
    <row r="49" spans="2:133" ht="11.25" customHeight="1" x14ac:dyDescent="0.15">
      <c r="B49" s="226"/>
      <c r="CD49" s="652" t="s">
        <v>362</v>
      </c>
      <c r="CE49" s="653"/>
      <c r="CF49" s="653"/>
      <c r="CG49" s="653"/>
      <c r="CH49" s="653"/>
      <c r="CI49" s="653"/>
      <c r="CJ49" s="653"/>
      <c r="CK49" s="653"/>
      <c r="CL49" s="653"/>
      <c r="CM49" s="653"/>
      <c r="CN49" s="653"/>
      <c r="CO49" s="653"/>
      <c r="CP49" s="653"/>
      <c r="CQ49" s="654"/>
      <c r="CR49" s="709">
        <v>33695346</v>
      </c>
      <c r="CS49" s="693"/>
      <c r="CT49" s="693"/>
      <c r="CU49" s="693"/>
      <c r="CV49" s="693"/>
      <c r="CW49" s="693"/>
      <c r="CX49" s="693"/>
      <c r="CY49" s="720"/>
      <c r="CZ49" s="714">
        <v>100</v>
      </c>
      <c r="DA49" s="721"/>
      <c r="DB49" s="721"/>
      <c r="DC49" s="722"/>
      <c r="DD49" s="723">
        <v>12453485</v>
      </c>
      <c r="DE49" s="693"/>
      <c r="DF49" s="693"/>
      <c r="DG49" s="693"/>
      <c r="DH49" s="693"/>
      <c r="DI49" s="693"/>
      <c r="DJ49" s="693"/>
      <c r="DK49" s="720"/>
      <c r="DL49" s="724"/>
      <c r="DM49" s="725"/>
      <c r="DN49" s="725"/>
      <c r="DO49" s="725"/>
      <c r="DP49" s="725"/>
      <c r="DQ49" s="725"/>
      <c r="DR49" s="725"/>
      <c r="DS49" s="725"/>
      <c r="DT49" s="725"/>
      <c r="DU49" s="725"/>
      <c r="DV49" s="726"/>
      <c r="DW49" s="727"/>
      <c r="DX49" s="728"/>
      <c r="DY49" s="728"/>
      <c r="DZ49" s="728"/>
      <c r="EA49" s="728"/>
      <c r="EB49" s="728"/>
      <c r="EC49" s="729"/>
    </row>
  </sheetData>
  <sheetProtection algorithmName="SHA-512" hashValue="V7hfNAjU9ZrtU1+YhhWPujn/X4ZYE11ou7bdaNZJxr+Asq+ZSIxvfme5tGKAsYLd1O66KjcHK90YkdZ04QYooQ==" saltValue="K+wUNqjhyyoXHH9qM/8Tk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2" customWidth="1"/>
    <col min="131" max="131" width="1.625" style="232" customWidth="1"/>
    <col min="132" max="16384" width="9" style="232" hidden="1"/>
  </cols>
  <sheetData>
    <row r="1" spans="1:131" ht="11.25" customHeight="1" thickBot="1" x14ac:dyDescent="0.2">
      <c r="A1" s="228"/>
      <c r="B1" s="228"/>
      <c r="C1" s="228"/>
      <c r="D1" s="228"/>
      <c r="E1" s="228"/>
      <c r="F1" s="228"/>
      <c r="G1" s="228"/>
      <c r="H1" s="228"/>
      <c r="I1" s="228"/>
      <c r="J1" s="228"/>
      <c r="K1" s="228"/>
      <c r="L1" s="228"/>
      <c r="M1" s="228"/>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c r="DA1" s="229"/>
      <c r="DB1" s="229"/>
      <c r="DC1" s="229"/>
      <c r="DD1" s="229"/>
      <c r="DE1" s="229"/>
      <c r="DF1" s="229"/>
      <c r="DG1" s="229"/>
      <c r="DH1" s="229"/>
      <c r="DI1" s="229"/>
      <c r="DJ1" s="229"/>
      <c r="DK1" s="229"/>
      <c r="DL1" s="229"/>
      <c r="DM1" s="229"/>
      <c r="DN1" s="229"/>
      <c r="DO1" s="229"/>
      <c r="DP1" s="229"/>
      <c r="DQ1" s="230"/>
      <c r="DR1" s="230"/>
      <c r="DS1" s="230"/>
      <c r="DT1" s="230"/>
      <c r="DU1" s="230"/>
      <c r="DV1" s="230"/>
      <c r="DW1" s="230"/>
      <c r="DX1" s="230"/>
      <c r="DY1" s="230"/>
      <c r="DZ1" s="230"/>
      <c r="EA1" s="231"/>
    </row>
    <row r="2" spans="1:131" ht="26.25" customHeight="1" thickBot="1" x14ac:dyDescent="0.2">
      <c r="A2" s="233" t="s">
        <v>363</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59" t="s">
        <v>364</v>
      </c>
      <c r="DK2" s="760"/>
      <c r="DL2" s="760"/>
      <c r="DM2" s="760"/>
      <c r="DN2" s="760"/>
      <c r="DO2" s="761"/>
      <c r="DP2" s="229"/>
      <c r="DQ2" s="759" t="s">
        <v>365</v>
      </c>
      <c r="DR2" s="760"/>
      <c r="DS2" s="760"/>
      <c r="DT2" s="760"/>
      <c r="DU2" s="760"/>
      <c r="DV2" s="760"/>
      <c r="DW2" s="760"/>
      <c r="DX2" s="760"/>
      <c r="DY2" s="760"/>
      <c r="DZ2" s="761"/>
      <c r="EA2" s="231"/>
    </row>
    <row r="3" spans="1:131" ht="11.25" customHeight="1" x14ac:dyDescent="0.15">
      <c r="A3" s="229"/>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31"/>
    </row>
    <row r="4" spans="1:131" s="237" customFormat="1" ht="26.25" customHeight="1" thickBot="1" x14ac:dyDescent="0.2">
      <c r="A4" s="762" t="s">
        <v>366</v>
      </c>
      <c r="B4" s="762"/>
      <c r="C4" s="762"/>
      <c r="D4" s="762"/>
      <c r="E4" s="762"/>
      <c r="F4" s="762"/>
      <c r="G4" s="762"/>
      <c r="H4" s="762"/>
      <c r="I4" s="762"/>
      <c r="J4" s="762"/>
      <c r="K4" s="762"/>
      <c r="L4" s="762"/>
      <c r="M4" s="762"/>
      <c r="N4" s="762"/>
      <c r="O4" s="762"/>
      <c r="P4" s="762"/>
      <c r="Q4" s="762"/>
      <c r="R4" s="762"/>
      <c r="S4" s="762"/>
      <c r="T4" s="762"/>
      <c r="U4" s="762"/>
      <c r="V4" s="762"/>
      <c r="W4" s="762"/>
      <c r="X4" s="762"/>
      <c r="Y4" s="762"/>
      <c r="Z4" s="762"/>
      <c r="AA4" s="762"/>
      <c r="AB4" s="762"/>
      <c r="AC4" s="762"/>
      <c r="AD4" s="762"/>
      <c r="AE4" s="762"/>
      <c r="AF4" s="762"/>
      <c r="AG4" s="762"/>
      <c r="AH4" s="762"/>
      <c r="AI4" s="762"/>
      <c r="AJ4" s="762"/>
      <c r="AK4" s="762"/>
      <c r="AL4" s="762"/>
      <c r="AM4" s="762"/>
      <c r="AN4" s="762"/>
      <c r="AO4" s="762"/>
      <c r="AP4" s="762"/>
      <c r="AQ4" s="762"/>
      <c r="AR4" s="762"/>
      <c r="AS4" s="762"/>
      <c r="AT4" s="762"/>
      <c r="AU4" s="762"/>
      <c r="AV4" s="762"/>
      <c r="AW4" s="762"/>
      <c r="AX4" s="762"/>
      <c r="AY4" s="762"/>
      <c r="AZ4" s="234"/>
      <c r="BA4" s="234"/>
      <c r="BB4" s="234"/>
      <c r="BC4" s="234"/>
      <c r="BD4" s="234"/>
      <c r="BE4" s="235"/>
      <c r="BF4" s="235"/>
      <c r="BG4" s="235"/>
      <c r="BH4" s="235"/>
      <c r="BI4" s="235"/>
      <c r="BJ4" s="235"/>
      <c r="BK4" s="235"/>
      <c r="BL4" s="235"/>
      <c r="BM4" s="235"/>
      <c r="BN4" s="235"/>
      <c r="BO4" s="235"/>
      <c r="BP4" s="235"/>
      <c r="BQ4" s="234" t="s">
        <v>367</v>
      </c>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4"/>
      <c r="DL4" s="234"/>
      <c r="DM4" s="234"/>
      <c r="DN4" s="234"/>
      <c r="DO4" s="234"/>
      <c r="DP4" s="234"/>
      <c r="DQ4" s="234"/>
      <c r="DR4" s="234"/>
      <c r="DS4" s="234"/>
      <c r="DT4" s="234"/>
      <c r="DU4" s="234"/>
      <c r="DV4" s="234"/>
      <c r="DW4" s="234"/>
      <c r="DX4" s="234"/>
      <c r="DY4" s="234"/>
      <c r="DZ4" s="234"/>
      <c r="EA4" s="236"/>
    </row>
    <row r="5" spans="1:131" s="237" customFormat="1" ht="26.25" customHeight="1" x14ac:dyDescent="0.15">
      <c r="A5" s="753" t="s">
        <v>368</v>
      </c>
      <c r="B5" s="754"/>
      <c r="C5" s="754"/>
      <c r="D5" s="754"/>
      <c r="E5" s="754"/>
      <c r="F5" s="754"/>
      <c r="G5" s="754"/>
      <c r="H5" s="754"/>
      <c r="I5" s="754"/>
      <c r="J5" s="754"/>
      <c r="K5" s="754"/>
      <c r="L5" s="754"/>
      <c r="M5" s="754"/>
      <c r="N5" s="754"/>
      <c r="O5" s="754"/>
      <c r="P5" s="755"/>
      <c r="Q5" s="730" t="s">
        <v>369</v>
      </c>
      <c r="R5" s="731"/>
      <c r="S5" s="731"/>
      <c r="T5" s="731"/>
      <c r="U5" s="732"/>
      <c r="V5" s="730" t="s">
        <v>370</v>
      </c>
      <c r="W5" s="731"/>
      <c r="X5" s="731"/>
      <c r="Y5" s="731"/>
      <c r="Z5" s="732"/>
      <c r="AA5" s="730" t="s">
        <v>371</v>
      </c>
      <c r="AB5" s="731"/>
      <c r="AC5" s="731"/>
      <c r="AD5" s="731"/>
      <c r="AE5" s="731"/>
      <c r="AF5" s="763" t="s">
        <v>372</v>
      </c>
      <c r="AG5" s="731"/>
      <c r="AH5" s="731"/>
      <c r="AI5" s="731"/>
      <c r="AJ5" s="742"/>
      <c r="AK5" s="731" t="s">
        <v>373</v>
      </c>
      <c r="AL5" s="731"/>
      <c r="AM5" s="731"/>
      <c r="AN5" s="731"/>
      <c r="AO5" s="732"/>
      <c r="AP5" s="730" t="s">
        <v>374</v>
      </c>
      <c r="AQ5" s="731"/>
      <c r="AR5" s="731"/>
      <c r="AS5" s="731"/>
      <c r="AT5" s="732"/>
      <c r="AU5" s="730" t="s">
        <v>375</v>
      </c>
      <c r="AV5" s="731"/>
      <c r="AW5" s="731"/>
      <c r="AX5" s="731"/>
      <c r="AY5" s="742"/>
      <c r="AZ5" s="234"/>
      <c r="BA5" s="234"/>
      <c r="BB5" s="234"/>
      <c r="BC5" s="234"/>
      <c r="BD5" s="234"/>
      <c r="BE5" s="235"/>
      <c r="BF5" s="235"/>
      <c r="BG5" s="235"/>
      <c r="BH5" s="235"/>
      <c r="BI5" s="235"/>
      <c r="BJ5" s="235"/>
      <c r="BK5" s="235"/>
      <c r="BL5" s="235"/>
      <c r="BM5" s="235"/>
      <c r="BN5" s="235"/>
      <c r="BO5" s="235"/>
      <c r="BP5" s="235"/>
      <c r="BQ5" s="753" t="s">
        <v>376</v>
      </c>
      <c r="BR5" s="754"/>
      <c r="BS5" s="754"/>
      <c r="BT5" s="754"/>
      <c r="BU5" s="754"/>
      <c r="BV5" s="754"/>
      <c r="BW5" s="754"/>
      <c r="BX5" s="754"/>
      <c r="BY5" s="754"/>
      <c r="BZ5" s="754"/>
      <c r="CA5" s="754"/>
      <c r="CB5" s="754"/>
      <c r="CC5" s="754"/>
      <c r="CD5" s="754"/>
      <c r="CE5" s="754"/>
      <c r="CF5" s="754"/>
      <c r="CG5" s="755"/>
      <c r="CH5" s="730" t="s">
        <v>377</v>
      </c>
      <c r="CI5" s="731"/>
      <c r="CJ5" s="731"/>
      <c r="CK5" s="731"/>
      <c r="CL5" s="732"/>
      <c r="CM5" s="730" t="s">
        <v>378</v>
      </c>
      <c r="CN5" s="731"/>
      <c r="CO5" s="731"/>
      <c r="CP5" s="731"/>
      <c r="CQ5" s="732"/>
      <c r="CR5" s="730" t="s">
        <v>379</v>
      </c>
      <c r="CS5" s="731"/>
      <c r="CT5" s="731"/>
      <c r="CU5" s="731"/>
      <c r="CV5" s="732"/>
      <c r="CW5" s="730" t="s">
        <v>380</v>
      </c>
      <c r="CX5" s="731"/>
      <c r="CY5" s="731"/>
      <c r="CZ5" s="731"/>
      <c r="DA5" s="732"/>
      <c r="DB5" s="730" t="s">
        <v>381</v>
      </c>
      <c r="DC5" s="731"/>
      <c r="DD5" s="731"/>
      <c r="DE5" s="731"/>
      <c r="DF5" s="732"/>
      <c r="DG5" s="736" t="s">
        <v>382</v>
      </c>
      <c r="DH5" s="737"/>
      <c r="DI5" s="737"/>
      <c r="DJ5" s="737"/>
      <c r="DK5" s="738"/>
      <c r="DL5" s="736" t="s">
        <v>383</v>
      </c>
      <c r="DM5" s="737"/>
      <c r="DN5" s="737"/>
      <c r="DO5" s="737"/>
      <c r="DP5" s="738"/>
      <c r="DQ5" s="730" t="s">
        <v>384</v>
      </c>
      <c r="DR5" s="731"/>
      <c r="DS5" s="731"/>
      <c r="DT5" s="731"/>
      <c r="DU5" s="732"/>
      <c r="DV5" s="730" t="s">
        <v>375</v>
      </c>
      <c r="DW5" s="731"/>
      <c r="DX5" s="731"/>
      <c r="DY5" s="731"/>
      <c r="DZ5" s="742"/>
      <c r="EA5" s="236"/>
    </row>
    <row r="6" spans="1:131" s="237" customFormat="1" ht="26.25" customHeight="1" thickBot="1" x14ac:dyDescent="0.2">
      <c r="A6" s="756"/>
      <c r="B6" s="757"/>
      <c r="C6" s="757"/>
      <c r="D6" s="757"/>
      <c r="E6" s="757"/>
      <c r="F6" s="757"/>
      <c r="G6" s="757"/>
      <c r="H6" s="757"/>
      <c r="I6" s="757"/>
      <c r="J6" s="757"/>
      <c r="K6" s="757"/>
      <c r="L6" s="757"/>
      <c r="M6" s="757"/>
      <c r="N6" s="757"/>
      <c r="O6" s="757"/>
      <c r="P6" s="758"/>
      <c r="Q6" s="733"/>
      <c r="R6" s="734"/>
      <c r="S6" s="734"/>
      <c r="T6" s="734"/>
      <c r="U6" s="735"/>
      <c r="V6" s="733"/>
      <c r="W6" s="734"/>
      <c r="X6" s="734"/>
      <c r="Y6" s="734"/>
      <c r="Z6" s="735"/>
      <c r="AA6" s="733"/>
      <c r="AB6" s="734"/>
      <c r="AC6" s="734"/>
      <c r="AD6" s="734"/>
      <c r="AE6" s="734"/>
      <c r="AF6" s="764"/>
      <c r="AG6" s="734"/>
      <c r="AH6" s="734"/>
      <c r="AI6" s="734"/>
      <c r="AJ6" s="743"/>
      <c r="AK6" s="734"/>
      <c r="AL6" s="734"/>
      <c r="AM6" s="734"/>
      <c r="AN6" s="734"/>
      <c r="AO6" s="735"/>
      <c r="AP6" s="733"/>
      <c r="AQ6" s="734"/>
      <c r="AR6" s="734"/>
      <c r="AS6" s="734"/>
      <c r="AT6" s="735"/>
      <c r="AU6" s="733"/>
      <c r="AV6" s="734"/>
      <c r="AW6" s="734"/>
      <c r="AX6" s="734"/>
      <c r="AY6" s="743"/>
      <c r="AZ6" s="234"/>
      <c r="BA6" s="234"/>
      <c r="BB6" s="234"/>
      <c r="BC6" s="234"/>
      <c r="BD6" s="234"/>
      <c r="BE6" s="235"/>
      <c r="BF6" s="235"/>
      <c r="BG6" s="235"/>
      <c r="BH6" s="235"/>
      <c r="BI6" s="235"/>
      <c r="BJ6" s="235"/>
      <c r="BK6" s="235"/>
      <c r="BL6" s="235"/>
      <c r="BM6" s="235"/>
      <c r="BN6" s="235"/>
      <c r="BO6" s="235"/>
      <c r="BP6" s="235"/>
      <c r="BQ6" s="756"/>
      <c r="BR6" s="757"/>
      <c r="BS6" s="757"/>
      <c r="BT6" s="757"/>
      <c r="BU6" s="757"/>
      <c r="BV6" s="757"/>
      <c r="BW6" s="757"/>
      <c r="BX6" s="757"/>
      <c r="BY6" s="757"/>
      <c r="BZ6" s="757"/>
      <c r="CA6" s="757"/>
      <c r="CB6" s="757"/>
      <c r="CC6" s="757"/>
      <c r="CD6" s="757"/>
      <c r="CE6" s="757"/>
      <c r="CF6" s="757"/>
      <c r="CG6" s="758"/>
      <c r="CH6" s="733"/>
      <c r="CI6" s="734"/>
      <c r="CJ6" s="734"/>
      <c r="CK6" s="734"/>
      <c r="CL6" s="735"/>
      <c r="CM6" s="733"/>
      <c r="CN6" s="734"/>
      <c r="CO6" s="734"/>
      <c r="CP6" s="734"/>
      <c r="CQ6" s="735"/>
      <c r="CR6" s="733"/>
      <c r="CS6" s="734"/>
      <c r="CT6" s="734"/>
      <c r="CU6" s="734"/>
      <c r="CV6" s="735"/>
      <c r="CW6" s="733"/>
      <c r="CX6" s="734"/>
      <c r="CY6" s="734"/>
      <c r="CZ6" s="734"/>
      <c r="DA6" s="735"/>
      <c r="DB6" s="733"/>
      <c r="DC6" s="734"/>
      <c r="DD6" s="734"/>
      <c r="DE6" s="734"/>
      <c r="DF6" s="735"/>
      <c r="DG6" s="739"/>
      <c r="DH6" s="740"/>
      <c r="DI6" s="740"/>
      <c r="DJ6" s="740"/>
      <c r="DK6" s="741"/>
      <c r="DL6" s="739"/>
      <c r="DM6" s="740"/>
      <c r="DN6" s="740"/>
      <c r="DO6" s="740"/>
      <c r="DP6" s="741"/>
      <c r="DQ6" s="733"/>
      <c r="DR6" s="734"/>
      <c r="DS6" s="734"/>
      <c r="DT6" s="734"/>
      <c r="DU6" s="735"/>
      <c r="DV6" s="733"/>
      <c r="DW6" s="734"/>
      <c r="DX6" s="734"/>
      <c r="DY6" s="734"/>
      <c r="DZ6" s="743"/>
      <c r="EA6" s="236"/>
    </row>
    <row r="7" spans="1:131" s="237" customFormat="1" ht="26.25" customHeight="1" thickTop="1" x14ac:dyDescent="0.15">
      <c r="A7" s="238">
        <v>1</v>
      </c>
      <c r="B7" s="744" t="s">
        <v>385</v>
      </c>
      <c r="C7" s="745"/>
      <c r="D7" s="745"/>
      <c r="E7" s="745"/>
      <c r="F7" s="745"/>
      <c r="G7" s="745"/>
      <c r="H7" s="745"/>
      <c r="I7" s="745"/>
      <c r="J7" s="745"/>
      <c r="K7" s="745"/>
      <c r="L7" s="745"/>
      <c r="M7" s="745"/>
      <c r="N7" s="745"/>
      <c r="O7" s="745"/>
      <c r="P7" s="746"/>
      <c r="Q7" s="747">
        <v>34271.599999999999</v>
      </c>
      <c r="R7" s="748"/>
      <c r="S7" s="748"/>
      <c r="T7" s="748"/>
      <c r="U7" s="748"/>
      <c r="V7" s="748">
        <v>33697.4</v>
      </c>
      <c r="W7" s="748"/>
      <c r="X7" s="748"/>
      <c r="Y7" s="748"/>
      <c r="Z7" s="748"/>
      <c r="AA7" s="748">
        <v>574.20000000000005</v>
      </c>
      <c r="AB7" s="748"/>
      <c r="AC7" s="748"/>
      <c r="AD7" s="748"/>
      <c r="AE7" s="749"/>
      <c r="AF7" s="750">
        <v>497.3</v>
      </c>
      <c r="AG7" s="751"/>
      <c r="AH7" s="751"/>
      <c r="AI7" s="751"/>
      <c r="AJ7" s="752"/>
      <c r="AK7" s="787"/>
      <c r="AL7" s="788"/>
      <c r="AM7" s="788"/>
      <c r="AN7" s="788"/>
      <c r="AO7" s="788"/>
      <c r="AP7" s="788">
        <v>22178.7</v>
      </c>
      <c r="AQ7" s="788"/>
      <c r="AR7" s="788"/>
      <c r="AS7" s="788"/>
      <c r="AT7" s="788"/>
      <c r="AU7" s="789"/>
      <c r="AV7" s="789"/>
      <c r="AW7" s="789"/>
      <c r="AX7" s="789"/>
      <c r="AY7" s="790"/>
      <c r="AZ7" s="234"/>
      <c r="BA7" s="234"/>
      <c r="BB7" s="234"/>
      <c r="BC7" s="234"/>
      <c r="BD7" s="234"/>
      <c r="BE7" s="235"/>
      <c r="BF7" s="235"/>
      <c r="BG7" s="235"/>
      <c r="BH7" s="235"/>
      <c r="BI7" s="235"/>
      <c r="BJ7" s="235"/>
      <c r="BK7" s="235"/>
      <c r="BL7" s="235"/>
      <c r="BM7" s="235"/>
      <c r="BN7" s="235"/>
      <c r="BO7" s="235"/>
      <c r="BP7" s="235"/>
      <c r="BQ7" s="238">
        <v>1</v>
      </c>
      <c r="BR7" s="239"/>
      <c r="BS7" s="765" t="s">
        <v>597</v>
      </c>
      <c r="BT7" s="766"/>
      <c r="BU7" s="766"/>
      <c r="BV7" s="766"/>
      <c r="BW7" s="766"/>
      <c r="BX7" s="766"/>
      <c r="BY7" s="766"/>
      <c r="BZ7" s="766"/>
      <c r="CA7" s="766"/>
      <c r="CB7" s="766"/>
      <c r="CC7" s="766"/>
      <c r="CD7" s="766"/>
      <c r="CE7" s="766"/>
      <c r="CF7" s="766"/>
      <c r="CG7" s="791"/>
      <c r="CH7" s="784">
        <v>23.3</v>
      </c>
      <c r="CI7" s="785"/>
      <c r="CJ7" s="785"/>
      <c r="CK7" s="785"/>
      <c r="CL7" s="786"/>
      <c r="CM7" s="784">
        <v>407</v>
      </c>
      <c r="CN7" s="785"/>
      <c r="CO7" s="785"/>
      <c r="CP7" s="785"/>
      <c r="CQ7" s="786"/>
      <c r="CR7" s="784">
        <v>250</v>
      </c>
      <c r="CS7" s="785"/>
      <c r="CT7" s="785"/>
      <c r="CU7" s="785"/>
      <c r="CV7" s="786"/>
      <c r="CW7" s="784">
        <v>8</v>
      </c>
      <c r="CX7" s="785"/>
      <c r="CY7" s="785"/>
      <c r="CZ7" s="785"/>
      <c r="DA7" s="786"/>
      <c r="DB7" s="784" t="s">
        <v>600</v>
      </c>
      <c r="DC7" s="785"/>
      <c r="DD7" s="785"/>
      <c r="DE7" s="785"/>
      <c r="DF7" s="786"/>
      <c r="DG7" s="784" t="s">
        <v>600</v>
      </c>
      <c r="DH7" s="785"/>
      <c r="DI7" s="785"/>
      <c r="DJ7" s="785"/>
      <c r="DK7" s="786"/>
      <c r="DL7" s="784" t="s">
        <v>600</v>
      </c>
      <c r="DM7" s="785"/>
      <c r="DN7" s="785"/>
      <c r="DO7" s="785"/>
      <c r="DP7" s="786"/>
      <c r="DQ7" s="784" t="s">
        <v>600</v>
      </c>
      <c r="DR7" s="785"/>
      <c r="DS7" s="785"/>
      <c r="DT7" s="785"/>
      <c r="DU7" s="786"/>
      <c r="DV7" s="765"/>
      <c r="DW7" s="766"/>
      <c r="DX7" s="766"/>
      <c r="DY7" s="766"/>
      <c r="DZ7" s="767"/>
      <c r="EA7" s="236"/>
    </row>
    <row r="8" spans="1:131" s="237" customFormat="1" ht="26.25" customHeight="1" x14ac:dyDescent="0.15">
      <c r="A8" s="240">
        <v>2</v>
      </c>
      <c r="B8" s="768"/>
      <c r="C8" s="769"/>
      <c r="D8" s="769"/>
      <c r="E8" s="769"/>
      <c r="F8" s="769"/>
      <c r="G8" s="769"/>
      <c r="H8" s="769"/>
      <c r="I8" s="769"/>
      <c r="J8" s="769"/>
      <c r="K8" s="769"/>
      <c r="L8" s="769"/>
      <c r="M8" s="769"/>
      <c r="N8" s="769"/>
      <c r="O8" s="769"/>
      <c r="P8" s="770"/>
      <c r="Q8" s="771"/>
      <c r="R8" s="772"/>
      <c r="S8" s="772"/>
      <c r="T8" s="772"/>
      <c r="U8" s="772"/>
      <c r="V8" s="772"/>
      <c r="W8" s="772"/>
      <c r="X8" s="772"/>
      <c r="Y8" s="772"/>
      <c r="Z8" s="772"/>
      <c r="AA8" s="772"/>
      <c r="AB8" s="772"/>
      <c r="AC8" s="772"/>
      <c r="AD8" s="772"/>
      <c r="AE8" s="773"/>
      <c r="AF8" s="774"/>
      <c r="AG8" s="775"/>
      <c r="AH8" s="775"/>
      <c r="AI8" s="775"/>
      <c r="AJ8" s="776"/>
      <c r="AK8" s="777"/>
      <c r="AL8" s="778"/>
      <c r="AM8" s="778"/>
      <c r="AN8" s="778"/>
      <c r="AO8" s="778"/>
      <c r="AP8" s="778"/>
      <c r="AQ8" s="778"/>
      <c r="AR8" s="778"/>
      <c r="AS8" s="778"/>
      <c r="AT8" s="778"/>
      <c r="AU8" s="779"/>
      <c r="AV8" s="779"/>
      <c r="AW8" s="779"/>
      <c r="AX8" s="779"/>
      <c r="AY8" s="780"/>
      <c r="AZ8" s="234"/>
      <c r="BA8" s="234"/>
      <c r="BB8" s="234"/>
      <c r="BC8" s="234"/>
      <c r="BD8" s="234"/>
      <c r="BE8" s="235"/>
      <c r="BF8" s="235"/>
      <c r="BG8" s="235"/>
      <c r="BH8" s="235"/>
      <c r="BI8" s="235"/>
      <c r="BJ8" s="235"/>
      <c r="BK8" s="235"/>
      <c r="BL8" s="235"/>
      <c r="BM8" s="235"/>
      <c r="BN8" s="235"/>
      <c r="BO8" s="235"/>
      <c r="BP8" s="235"/>
      <c r="BQ8" s="240">
        <v>2</v>
      </c>
      <c r="BR8" s="241"/>
      <c r="BS8" s="781" t="s">
        <v>599</v>
      </c>
      <c r="BT8" s="782"/>
      <c r="BU8" s="782"/>
      <c r="BV8" s="782"/>
      <c r="BW8" s="782"/>
      <c r="BX8" s="782"/>
      <c r="BY8" s="782"/>
      <c r="BZ8" s="782"/>
      <c r="CA8" s="782"/>
      <c r="CB8" s="782"/>
      <c r="CC8" s="782"/>
      <c r="CD8" s="782"/>
      <c r="CE8" s="782"/>
      <c r="CF8" s="782"/>
      <c r="CG8" s="783"/>
      <c r="CH8" s="792">
        <v>7</v>
      </c>
      <c r="CI8" s="793"/>
      <c r="CJ8" s="793"/>
      <c r="CK8" s="793"/>
      <c r="CL8" s="794"/>
      <c r="CM8" s="792">
        <v>477</v>
      </c>
      <c r="CN8" s="793"/>
      <c r="CO8" s="793"/>
      <c r="CP8" s="793"/>
      <c r="CQ8" s="794"/>
      <c r="CR8" s="792">
        <v>21</v>
      </c>
      <c r="CS8" s="793"/>
      <c r="CT8" s="793"/>
      <c r="CU8" s="793"/>
      <c r="CV8" s="794"/>
      <c r="CW8" s="792">
        <v>30.8</v>
      </c>
      <c r="CX8" s="793"/>
      <c r="CY8" s="793"/>
      <c r="CZ8" s="793"/>
      <c r="DA8" s="794"/>
      <c r="DB8" s="792" t="s">
        <v>600</v>
      </c>
      <c r="DC8" s="793"/>
      <c r="DD8" s="793"/>
      <c r="DE8" s="793"/>
      <c r="DF8" s="794"/>
      <c r="DG8" s="792" t="s">
        <v>600</v>
      </c>
      <c r="DH8" s="793"/>
      <c r="DI8" s="793"/>
      <c r="DJ8" s="793"/>
      <c r="DK8" s="794"/>
      <c r="DL8" s="792" t="s">
        <v>588</v>
      </c>
      <c r="DM8" s="793"/>
      <c r="DN8" s="793"/>
      <c r="DO8" s="793"/>
      <c r="DP8" s="794"/>
      <c r="DQ8" s="792" t="s">
        <v>596</v>
      </c>
      <c r="DR8" s="793"/>
      <c r="DS8" s="793"/>
      <c r="DT8" s="793"/>
      <c r="DU8" s="794"/>
      <c r="DV8" s="781"/>
      <c r="DW8" s="782"/>
      <c r="DX8" s="782"/>
      <c r="DY8" s="782"/>
      <c r="DZ8" s="795"/>
      <c r="EA8" s="236"/>
    </row>
    <row r="9" spans="1:131" s="237" customFormat="1" ht="26.25" customHeight="1" x14ac:dyDescent="0.15">
      <c r="A9" s="240">
        <v>3</v>
      </c>
      <c r="B9" s="768"/>
      <c r="C9" s="769"/>
      <c r="D9" s="769"/>
      <c r="E9" s="769"/>
      <c r="F9" s="769"/>
      <c r="G9" s="769"/>
      <c r="H9" s="769"/>
      <c r="I9" s="769"/>
      <c r="J9" s="769"/>
      <c r="K9" s="769"/>
      <c r="L9" s="769"/>
      <c r="M9" s="769"/>
      <c r="N9" s="769"/>
      <c r="O9" s="769"/>
      <c r="P9" s="770"/>
      <c r="Q9" s="771"/>
      <c r="R9" s="772"/>
      <c r="S9" s="772"/>
      <c r="T9" s="772"/>
      <c r="U9" s="772"/>
      <c r="V9" s="772"/>
      <c r="W9" s="772"/>
      <c r="X9" s="772"/>
      <c r="Y9" s="772"/>
      <c r="Z9" s="772"/>
      <c r="AA9" s="772"/>
      <c r="AB9" s="772"/>
      <c r="AC9" s="772"/>
      <c r="AD9" s="772"/>
      <c r="AE9" s="773"/>
      <c r="AF9" s="774"/>
      <c r="AG9" s="775"/>
      <c r="AH9" s="775"/>
      <c r="AI9" s="775"/>
      <c r="AJ9" s="776"/>
      <c r="AK9" s="777"/>
      <c r="AL9" s="778"/>
      <c r="AM9" s="778"/>
      <c r="AN9" s="778"/>
      <c r="AO9" s="778"/>
      <c r="AP9" s="778"/>
      <c r="AQ9" s="778"/>
      <c r="AR9" s="778"/>
      <c r="AS9" s="778"/>
      <c r="AT9" s="778"/>
      <c r="AU9" s="779"/>
      <c r="AV9" s="779"/>
      <c r="AW9" s="779"/>
      <c r="AX9" s="779"/>
      <c r="AY9" s="780"/>
      <c r="AZ9" s="234"/>
      <c r="BA9" s="234"/>
      <c r="BB9" s="234"/>
      <c r="BC9" s="234"/>
      <c r="BD9" s="234"/>
      <c r="BE9" s="235"/>
      <c r="BF9" s="235"/>
      <c r="BG9" s="235"/>
      <c r="BH9" s="235"/>
      <c r="BI9" s="235"/>
      <c r="BJ9" s="235"/>
      <c r="BK9" s="235"/>
      <c r="BL9" s="235"/>
      <c r="BM9" s="235"/>
      <c r="BN9" s="235"/>
      <c r="BO9" s="235"/>
      <c r="BP9" s="235"/>
      <c r="BQ9" s="240">
        <v>3</v>
      </c>
      <c r="BR9" s="241"/>
      <c r="BS9" s="781" t="s">
        <v>598</v>
      </c>
      <c r="BT9" s="782"/>
      <c r="BU9" s="782"/>
      <c r="BV9" s="782"/>
      <c r="BW9" s="782"/>
      <c r="BX9" s="782"/>
      <c r="BY9" s="782"/>
      <c r="BZ9" s="782"/>
      <c r="CA9" s="782"/>
      <c r="CB9" s="782"/>
      <c r="CC9" s="782"/>
      <c r="CD9" s="782"/>
      <c r="CE9" s="782"/>
      <c r="CF9" s="782"/>
      <c r="CG9" s="783"/>
      <c r="CH9" s="792">
        <v>-9.5</v>
      </c>
      <c r="CI9" s="793"/>
      <c r="CJ9" s="793"/>
      <c r="CK9" s="793"/>
      <c r="CL9" s="794"/>
      <c r="CM9" s="792">
        <v>509</v>
      </c>
      <c r="CN9" s="793"/>
      <c r="CO9" s="793"/>
      <c r="CP9" s="793"/>
      <c r="CQ9" s="794"/>
      <c r="CR9" s="792">
        <v>5</v>
      </c>
      <c r="CS9" s="793"/>
      <c r="CT9" s="793"/>
      <c r="CU9" s="793"/>
      <c r="CV9" s="794"/>
      <c r="CW9" s="792">
        <v>0</v>
      </c>
      <c r="CX9" s="793"/>
      <c r="CY9" s="793"/>
      <c r="CZ9" s="793"/>
      <c r="DA9" s="794"/>
      <c r="DB9" s="792" t="s">
        <v>596</v>
      </c>
      <c r="DC9" s="793"/>
      <c r="DD9" s="793"/>
      <c r="DE9" s="793"/>
      <c r="DF9" s="794"/>
      <c r="DG9" s="792" t="s">
        <v>596</v>
      </c>
      <c r="DH9" s="793"/>
      <c r="DI9" s="793"/>
      <c r="DJ9" s="793"/>
      <c r="DK9" s="794"/>
      <c r="DL9" s="792" t="s">
        <v>596</v>
      </c>
      <c r="DM9" s="793"/>
      <c r="DN9" s="793"/>
      <c r="DO9" s="793"/>
      <c r="DP9" s="794"/>
      <c r="DQ9" s="792" t="s">
        <v>600</v>
      </c>
      <c r="DR9" s="793"/>
      <c r="DS9" s="793"/>
      <c r="DT9" s="793"/>
      <c r="DU9" s="794"/>
      <c r="DV9" s="781"/>
      <c r="DW9" s="782"/>
      <c r="DX9" s="782"/>
      <c r="DY9" s="782"/>
      <c r="DZ9" s="795"/>
      <c r="EA9" s="236"/>
    </row>
    <row r="10" spans="1:131" s="237" customFormat="1" ht="26.25" customHeight="1" x14ac:dyDescent="0.15">
      <c r="A10" s="240">
        <v>4</v>
      </c>
      <c r="B10" s="768"/>
      <c r="C10" s="769"/>
      <c r="D10" s="769"/>
      <c r="E10" s="769"/>
      <c r="F10" s="769"/>
      <c r="G10" s="769"/>
      <c r="H10" s="769"/>
      <c r="I10" s="769"/>
      <c r="J10" s="769"/>
      <c r="K10" s="769"/>
      <c r="L10" s="769"/>
      <c r="M10" s="769"/>
      <c r="N10" s="769"/>
      <c r="O10" s="769"/>
      <c r="P10" s="770"/>
      <c r="Q10" s="771"/>
      <c r="R10" s="772"/>
      <c r="S10" s="772"/>
      <c r="T10" s="772"/>
      <c r="U10" s="772"/>
      <c r="V10" s="772"/>
      <c r="W10" s="772"/>
      <c r="X10" s="772"/>
      <c r="Y10" s="772"/>
      <c r="Z10" s="772"/>
      <c r="AA10" s="772"/>
      <c r="AB10" s="772"/>
      <c r="AC10" s="772"/>
      <c r="AD10" s="772"/>
      <c r="AE10" s="773"/>
      <c r="AF10" s="774"/>
      <c r="AG10" s="775"/>
      <c r="AH10" s="775"/>
      <c r="AI10" s="775"/>
      <c r="AJ10" s="776"/>
      <c r="AK10" s="777"/>
      <c r="AL10" s="778"/>
      <c r="AM10" s="778"/>
      <c r="AN10" s="778"/>
      <c r="AO10" s="778"/>
      <c r="AP10" s="778"/>
      <c r="AQ10" s="778"/>
      <c r="AR10" s="778"/>
      <c r="AS10" s="778"/>
      <c r="AT10" s="778"/>
      <c r="AU10" s="779"/>
      <c r="AV10" s="779"/>
      <c r="AW10" s="779"/>
      <c r="AX10" s="779"/>
      <c r="AY10" s="780"/>
      <c r="AZ10" s="234"/>
      <c r="BA10" s="234"/>
      <c r="BB10" s="234"/>
      <c r="BC10" s="234"/>
      <c r="BD10" s="234"/>
      <c r="BE10" s="235"/>
      <c r="BF10" s="235"/>
      <c r="BG10" s="235"/>
      <c r="BH10" s="235"/>
      <c r="BI10" s="235"/>
      <c r="BJ10" s="235"/>
      <c r="BK10" s="235"/>
      <c r="BL10" s="235"/>
      <c r="BM10" s="235"/>
      <c r="BN10" s="235"/>
      <c r="BO10" s="235"/>
      <c r="BP10" s="235"/>
      <c r="BQ10" s="240">
        <v>4</v>
      </c>
      <c r="BR10" s="241"/>
      <c r="BS10" s="781"/>
      <c r="BT10" s="782"/>
      <c r="BU10" s="782"/>
      <c r="BV10" s="782"/>
      <c r="BW10" s="782"/>
      <c r="BX10" s="782"/>
      <c r="BY10" s="782"/>
      <c r="BZ10" s="782"/>
      <c r="CA10" s="782"/>
      <c r="CB10" s="782"/>
      <c r="CC10" s="782"/>
      <c r="CD10" s="782"/>
      <c r="CE10" s="782"/>
      <c r="CF10" s="782"/>
      <c r="CG10" s="783"/>
      <c r="CH10" s="792"/>
      <c r="CI10" s="793"/>
      <c r="CJ10" s="793"/>
      <c r="CK10" s="793"/>
      <c r="CL10" s="794"/>
      <c r="CM10" s="792"/>
      <c r="CN10" s="793"/>
      <c r="CO10" s="793"/>
      <c r="CP10" s="793"/>
      <c r="CQ10" s="794"/>
      <c r="CR10" s="792"/>
      <c r="CS10" s="793"/>
      <c r="CT10" s="793"/>
      <c r="CU10" s="793"/>
      <c r="CV10" s="794"/>
      <c r="CW10" s="792"/>
      <c r="CX10" s="793"/>
      <c r="CY10" s="793"/>
      <c r="CZ10" s="793"/>
      <c r="DA10" s="794"/>
      <c r="DB10" s="792"/>
      <c r="DC10" s="793"/>
      <c r="DD10" s="793"/>
      <c r="DE10" s="793"/>
      <c r="DF10" s="794"/>
      <c r="DG10" s="792"/>
      <c r="DH10" s="793"/>
      <c r="DI10" s="793"/>
      <c r="DJ10" s="793"/>
      <c r="DK10" s="794"/>
      <c r="DL10" s="792"/>
      <c r="DM10" s="793"/>
      <c r="DN10" s="793"/>
      <c r="DO10" s="793"/>
      <c r="DP10" s="794"/>
      <c r="DQ10" s="792"/>
      <c r="DR10" s="793"/>
      <c r="DS10" s="793"/>
      <c r="DT10" s="793"/>
      <c r="DU10" s="794"/>
      <c r="DV10" s="781"/>
      <c r="DW10" s="782"/>
      <c r="DX10" s="782"/>
      <c r="DY10" s="782"/>
      <c r="DZ10" s="795"/>
      <c r="EA10" s="236"/>
    </row>
    <row r="11" spans="1:131" s="237" customFormat="1" ht="26.25" customHeight="1" x14ac:dyDescent="0.15">
      <c r="A11" s="240">
        <v>5</v>
      </c>
      <c r="B11" s="768"/>
      <c r="C11" s="769"/>
      <c r="D11" s="769"/>
      <c r="E11" s="769"/>
      <c r="F11" s="769"/>
      <c r="G11" s="769"/>
      <c r="H11" s="769"/>
      <c r="I11" s="769"/>
      <c r="J11" s="769"/>
      <c r="K11" s="769"/>
      <c r="L11" s="769"/>
      <c r="M11" s="769"/>
      <c r="N11" s="769"/>
      <c r="O11" s="769"/>
      <c r="P11" s="770"/>
      <c r="Q11" s="771"/>
      <c r="R11" s="772"/>
      <c r="S11" s="772"/>
      <c r="T11" s="772"/>
      <c r="U11" s="772"/>
      <c r="V11" s="772"/>
      <c r="W11" s="772"/>
      <c r="X11" s="772"/>
      <c r="Y11" s="772"/>
      <c r="Z11" s="772"/>
      <c r="AA11" s="772"/>
      <c r="AB11" s="772"/>
      <c r="AC11" s="772"/>
      <c r="AD11" s="772"/>
      <c r="AE11" s="773"/>
      <c r="AF11" s="774"/>
      <c r="AG11" s="775"/>
      <c r="AH11" s="775"/>
      <c r="AI11" s="775"/>
      <c r="AJ11" s="776"/>
      <c r="AK11" s="777"/>
      <c r="AL11" s="778"/>
      <c r="AM11" s="778"/>
      <c r="AN11" s="778"/>
      <c r="AO11" s="778"/>
      <c r="AP11" s="778"/>
      <c r="AQ11" s="778"/>
      <c r="AR11" s="778"/>
      <c r="AS11" s="778"/>
      <c r="AT11" s="778"/>
      <c r="AU11" s="779"/>
      <c r="AV11" s="779"/>
      <c r="AW11" s="779"/>
      <c r="AX11" s="779"/>
      <c r="AY11" s="780"/>
      <c r="AZ11" s="234"/>
      <c r="BA11" s="234"/>
      <c r="BB11" s="234"/>
      <c r="BC11" s="234"/>
      <c r="BD11" s="234"/>
      <c r="BE11" s="235"/>
      <c r="BF11" s="235"/>
      <c r="BG11" s="235"/>
      <c r="BH11" s="235"/>
      <c r="BI11" s="235"/>
      <c r="BJ11" s="235"/>
      <c r="BK11" s="235"/>
      <c r="BL11" s="235"/>
      <c r="BM11" s="235"/>
      <c r="BN11" s="235"/>
      <c r="BO11" s="235"/>
      <c r="BP11" s="235"/>
      <c r="BQ11" s="240">
        <v>5</v>
      </c>
      <c r="BR11" s="241"/>
      <c r="BS11" s="781"/>
      <c r="BT11" s="782"/>
      <c r="BU11" s="782"/>
      <c r="BV11" s="782"/>
      <c r="BW11" s="782"/>
      <c r="BX11" s="782"/>
      <c r="BY11" s="782"/>
      <c r="BZ11" s="782"/>
      <c r="CA11" s="782"/>
      <c r="CB11" s="782"/>
      <c r="CC11" s="782"/>
      <c r="CD11" s="782"/>
      <c r="CE11" s="782"/>
      <c r="CF11" s="782"/>
      <c r="CG11" s="783"/>
      <c r="CH11" s="792"/>
      <c r="CI11" s="793"/>
      <c r="CJ11" s="793"/>
      <c r="CK11" s="793"/>
      <c r="CL11" s="794"/>
      <c r="CM11" s="792"/>
      <c r="CN11" s="793"/>
      <c r="CO11" s="793"/>
      <c r="CP11" s="793"/>
      <c r="CQ11" s="794"/>
      <c r="CR11" s="792"/>
      <c r="CS11" s="793"/>
      <c r="CT11" s="793"/>
      <c r="CU11" s="793"/>
      <c r="CV11" s="794"/>
      <c r="CW11" s="792"/>
      <c r="CX11" s="793"/>
      <c r="CY11" s="793"/>
      <c r="CZ11" s="793"/>
      <c r="DA11" s="794"/>
      <c r="DB11" s="792"/>
      <c r="DC11" s="793"/>
      <c r="DD11" s="793"/>
      <c r="DE11" s="793"/>
      <c r="DF11" s="794"/>
      <c r="DG11" s="792"/>
      <c r="DH11" s="793"/>
      <c r="DI11" s="793"/>
      <c r="DJ11" s="793"/>
      <c r="DK11" s="794"/>
      <c r="DL11" s="792"/>
      <c r="DM11" s="793"/>
      <c r="DN11" s="793"/>
      <c r="DO11" s="793"/>
      <c r="DP11" s="794"/>
      <c r="DQ11" s="792"/>
      <c r="DR11" s="793"/>
      <c r="DS11" s="793"/>
      <c r="DT11" s="793"/>
      <c r="DU11" s="794"/>
      <c r="DV11" s="781"/>
      <c r="DW11" s="782"/>
      <c r="DX11" s="782"/>
      <c r="DY11" s="782"/>
      <c r="DZ11" s="795"/>
      <c r="EA11" s="236"/>
    </row>
    <row r="12" spans="1:131" s="237" customFormat="1" ht="26.25" customHeight="1" x14ac:dyDescent="0.15">
      <c r="A12" s="240">
        <v>6</v>
      </c>
      <c r="B12" s="768"/>
      <c r="C12" s="769"/>
      <c r="D12" s="769"/>
      <c r="E12" s="769"/>
      <c r="F12" s="769"/>
      <c r="G12" s="769"/>
      <c r="H12" s="769"/>
      <c r="I12" s="769"/>
      <c r="J12" s="769"/>
      <c r="K12" s="769"/>
      <c r="L12" s="769"/>
      <c r="M12" s="769"/>
      <c r="N12" s="769"/>
      <c r="O12" s="769"/>
      <c r="P12" s="770"/>
      <c r="Q12" s="771"/>
      <c r="R12" s="772"/>
      <c r="S12" s="772"/>
      <c r="T12" s="772"/>
      <c r="U12" s="772"/>
      <c r="V12" s="772"/>
      <c r="W12" s="772"/>
      <c r="X12" s="772"/>
      <c r="Y12" s="772"/>
      <c r="Z12" s="772"/>
      <c r="AA12" s="772"/>
      <c r="AB12" s="772"/>
      <c r="AC12" s="772"/>
      <c r="AD12" s="772"/>
      <c r="AE12" s="773"/>
      <c r="AF12" s="774"/>
      <c r="AG12" s="775"/>
      <c r="AH12" s="775"/>
      <c r="AI12" s="775"/>
      <c r="AJ12" s="776"/>
      <c r="AK12" s="777"/>
      <c r="AL12" s="778"/>
      <c r="AM12" s="778"/>
      <c r="AN12" s="778"/>
      <c r="AO12" s="778"/>
      <c r="AP12" s="778"/>
      <c r="AQ12" s="778"/>
      <c r="AR12" s="778"/>
      <c r="AS12" s="778"/>
      <c r="AT12" s="778"/>
      <c r="AU12" s="779"/>
      <c r="AV12" s="779"/>
      <c r="AW12" s="779"/>
      <c r="AX12" s="779"/>
      <c r="AY12" s="780"/>
      <c r="AZ12" s="234"/>
      <c r="BA12" s="234"/>
      <c r="BB12" s="234"/>
      <c r="BC12" s="234"/>
      <c r="BD12" s="234"/>
      <c r="BE12" s="235"/>
      <c r="BF12" s="235"/>
      <c r="BG12" s="235"/>
      <c r="BH12" s="235"/>
      <c r="BI12" s="235"/>
      <c r="BJ12" s="235"/>
      <c r="BK12" s="235"/>
      <c r="BL12" s="235"/>
      <c r="BM12" s="235"/>
      <c r="BN12" s="235"/>
      <c r="BO12" s="235"/>
      <c r="BP12" s="235"/>
      <c r="BQ12" s="240">
        <v>6</v>
      </c>
      <c r="BR12" s="241"/>
      <c r="BS12" s="781"/>
      <c r="BT12" s="782"/>
      <c r="BU12" s="782"/>
      <c r="BV12" s="782"/>
      <c r="BW12" s="782"/>
      <c r="BX12" s="782"/>
      <c r="BY12" s="782"/>
      <c r="BZ12" s="782"/>
      <c r="CA12" s="782"/>
      <c r="CB12" s="782"/>
      <c r="CC12" s="782"/>
      <c r="CD12" s="782"/>
      <c r="CE12" s="782"/>
      <c r="CF12" s="782"/>
      <c r="CG12" s="783"/>
      <c r="CH12" s="792"/>
      <c r="CI12" s="793"/>
      <c r="CJ12" s="793"/>
      <c r="CK12" s="793"/>
      <c r="CL12" s="794"/>
      <c r="CM12" s="792"/>
      <c r="CN12" s="793"/>
      <c r="CO12" s="793"/>
      <c r="CP12" s="793"/>
      <c r="CQ12" s="794"/>
      <c r="CR12" s="792"/>
      <c r="CS12" s="793"/>
      <c r="CT12" s="793"/>
      <c r="CU12" s="793"/>
      <c r="CV12" s="794"/>
      <c r="CW12" s="792"/>
      <c r="CX12" s="793"/>
      <c r="CY12" s="793"/>
      <c r="CZ12" s="793"/>
      <c r="DA12" s="794"/>
      <c r="DB12" s="792"/>
      <c r="DC12" s="793"/>
      <c r="DD12" s="793"/>
      <c r="DE12" s="793"/>
      <c r="DF12" s="794"/>
      <c r="DG12" s="792"/>
      <c r="DH12" s="793"/>
      <c r="DI12" s="793"/>
      <c r="DJ12" s="793"/>
      <c r="DK12" s="794"/>
      <c r="DL12" s="792"/>
      <c r="DM12" s="793"/>
      <c r="DN12" s="793"/>
      <c r="DO12" s="793"/>
      <c r="DP12" s="794"/>
      <c r="DQ12" s="792"/>
      <c r="DR12" s="793"/>
      <c r="DS12" s="793"/>
      <c r="DT12" s="793"/>
      <c r="DU12" s="794"/>
      <c r="DV12" s="781"/>
      <c r="DW12" s="782"/>
      <c r="DX12" s="782"/>
      <c r="DY12" s="782"/>
      <c r="DZ12" s="795"/>
      <c r="EA12" s="236"/>
    </row>
    <row r="13" spans="1:131" s="237" customFormat="1" ht="26.25" customHeight="1" x14ac:dyDescent="0.15">
      <c r="A13" s="240">
        <v>7</v>
      </c>
      <c r="B13" s="768"/>
      <c r="C13" s="769"/>
      <c r="D13" s="769"/>
      <c r="E13" s="769"/>
      <c r="F13" s="769"/>
      <c r="G13" s="769"/>
      <c r="H13" s="769"/>
      <c r="I13" s="769"/>
      <c r="J13" s="769"/>
      <c r="K13" s="769"/>
      <c r="L13" s="769"/>
      <c r="M13" s="769"/>
      <c r="N13" s="769"/>
      <c r="O13" s="769"/>
      <c r="P13" s="770"/>
      <c r="Q13" s="771"/>
      <c r="R13" s="772"/>
      <c r="S13" s="772"/>
      <c r="T13" s="772"/>
      <c r="U13" s="772"/>
      <c r="V13" s="772"/>
      <c r="W13" s="772"/>
      <c r="X13" s="772"/>
      <c r="Y13" s="772"/>
      <c r="Z13" s="772"/>
      <c r="AA13" s="772"/>
      <c r="AB13" s="772"/>
      <c r="AC13" s="772"/>
      <c r="AD13" s="772"/>
      <c r="AE13" s="773"/>
      <c r="AF13" s="774"/>
      <c r="AG13" s="775"/>
      <c r="AH13" s="775"/>
      <c r="AI13" s="775"/>
      <c r="AJ13" s="776"/>
      <c r="AK13" s="777"/>
      <c r="AL13" s="778"/>
      <c r="AM13" s="778"/>
      <c r="AN13" s="778"/>
      <c r="AO13" s="778"/>
      <c r="AP13" s="778"/>
      <c r="AQ13" s="778"/>
      <c r="AR13" s="778"/>
      <c r="AS13" s="778"/>
      <c r="AT13" s="778"/>
      <c r="AU13" s="779"/>
      <c r="AV13" s="779"/>
      <c r="AW13" s="779"/>
      <c r="AX13" s="779"/>
      <c r="AY13" s="780"/>
      <c r="AZ13" s="234"/>
      <c r="BA13" s="234"/>
      <c r="BB13" s="234"/>
      <c r="BC13" s="234"/>
      <c r="BD13" s="234"/>
      <c r="BE13" s="235"/>
      <c r="BF13" s="235"/>
      <c r="BG13" s="235"/>
      <c r="BH13" s="235"/>
      <c r="BI13" s="235"/>
      <c r="BJ13" s="235"/>
      <c r="BK13" s="235"/>
      <c r="BL13" s="235"/>
      <c r="BM13" s="235"/>
      <c r="BN13" s="235"/>
      <c r="BO13" s="235"/>
      <c r="BP13" s="235"/>
      <c r="BQ13" s="240">
        <v>7</v>
      </c>
      <c r="BR13" s="241"/>
      <c r="BS13" s="781"/>
      <c r="BT13" s="782"/>
      <c r="BU13" s="782"/>
      <c r="BV13" s="782"/>
      <c r="BW13" s="782"/>
      <c r="BX13" s="782"/>
      <c r="BY13" s="782"/>
      <c r="BZ13" s="782"/>
      <c r="CA13" s="782"/>
      <c r="CB13" s="782"/>
      <c r="CC13" s="782"/>
      <c r="CD13" s="782"/>
      <c r="CE13" s="782"/>
      <c r="CF13" s="782"/>
      <c r="CG13" s="783"/>
      <c r="CH13" s="792"/>
      <c r="CI13" s="793"/>
      <c r="CJ13" s="793"/>
      <c r="CK13" s="793"/>
      <c r="CL13" s="794"/>
      <c r="CM13" s="792"/>
      <c r="CN13" s="793"/>
      <c r="CO13" s="793"/>
      <c r="CP13" s="793"/>
      <c r="CQ13" s="794"/>
      <c r="CR13" s="792"/>
      <c r="CS13" s="793"/>
      <c r="CT13" s="793"/>
      <c r="CU13" s="793"/>
      <c r="CV13" s="794"/>
      <c r="CW13" s="792"/>
      <c r="CX13" s="793"/>
      <c r="CY13" s="793"/>
      <c r="CZ13" s="793"/>
      <c r="DA13" s="794"/>
      <c r="DB13" s="792"/>
      <c r="DC13" s="793"/>
      <c r="DD13" s="793"/>
      <c r="DE13" s="793"/>
      <c r="DF13" s="794"/>
      <c r="DG13" s="792"/>
      <c r="DH13" s="793"/>
      <c r="DI13" s="793"/>
      <c r="DJ13" s="793"/>
      <c r="DK13" s="794"/>
      <c r="DL13" s="792"/>
      <c r="DM13" s="793"/>
      <c r="DN13" s="793"/>
      <c r="DO13" s="793"/>
      <c r="DP13" s="794"/>
      <c r="DQ13" s="792"/>
      <c r="DR13" s="793"/>
      <c r="DS13" s="793"/>
      <c r="DT13" s="793"/>
      <c r="DU13" s="794"/>
      <c r="DV13" s="781"/>
      <c r="DW13" s="782"/>
      <c r="DX13" s="782"/>
      <c r="DY13" s="782"/>
      <c r="DZ13" s="795"/>
      <c r="EA13" s="236"/>
    </row>
    <row r="14" spans="1:131" s="237" customFormat="1" ht="26.25" customHeight="1" x14ac:dyDescent="0.15">
      <c r="A14" s="240">
        <v>8</v>
      </c>
      <c r="B14" s="768"/>
      <c r="C14" s="769"/>
      <c r="D14" s="769"/>
      <c r="E14" s="769"/>
      <c r="F14" s="769"/>
      <c r="G14" s="769"/>
      <c r="H14" s="769"/>
      <c r="I14" s="769"/>
      <c r="J14" s="769"/>
      <c r="K14" s="769"/>
      <c r="L14" s="769"/>
      <c r="M14" s="769"/>
      <c r="N14" s="769"/>
      <c r="O14" s="769"/>
      <c r="P14" s="770"/>
      <c r="Q14" s="771"/>
      <c r="R14" s="772"/>
      <c r="S14" s="772"/>
      <c r="T14" s="772"/>
      <c r="U14" s="772"/>
      <c r="V14" s="772"/>
      <c r="W14" s="772"/>
      <c r="X14" s="772"/>
      <c r="Y14" s="772"/>
      <c r="Z14" s="772"/>
      <c r="AA14" s="772"/>
      <c r="AB14" s="772"/>
      <c r="AC14" s="772"/>
      <c r="AD14" s="772"/>
      <c r="AE14" s="773"/>
      <c r="AF14" s="774"/>
      <c r="AG14" s="775"/>
      <c r="AH14" s="775"/>
      <c r="AI14" s="775"/>
      <c r="AJ14" s="776"/>
      <c r="AK14" s="777"/>
      <c r="AL14" s="778"/>
      <c r="AM14" s="778"/>
      <c r="AN14" s="778"/>
      <c r="AO14" s="778"/>
      <c r="AP14" s="778"/>
      <c r="AQ14" s="778"/>
      <c r="AR14" s="778"/>
      <c r="AS14" s="778"/>
      <c r="AT14" s="778"/>
      <c r="AU14" s="779"/>
      <c r="AV14" s="779"/>
      <c r="AW14" s="779"/>
      <c r="AX14" s="779"/>
      <c r="AY14" s="780"/>
      <c r="AZ14" s="234"/>
      <c r="BA14" s="234"/>
      <c r="BB14" s="234"/>
      <c r="BC14" s="234"/>
      <c r="BD14" s="234"/>
      <c r="BE14" s="235"/>
      <c r="BF14" s="235"/>
      <c r="BG14" s="235"/>
      <c r="BH14" s="235"/>
      <c r="BI14" s="235"/>
      <c r="BJ14" s="235"/>
      <c r="BK14" s="235"/>
      <c r="BL14" s="235"/>
      <c r="BM14" s="235"/>
      <c r="BN14" s="235"/>
      <c r="BO14" s="235"/>
      <c r="BP14" s="235"/>
      <c r="BQ14" s="240">
        <v>8</v>
      </c>
      <c r="BR14" s="241"/>
      <c r="BS14" s="781"/>
      <c r="BT14" s="782"/>
      <c r="BU14" s="782"/>
      <c r="BV14" s="782"/>
      <c r="BW14" s="782"/>
      <c r="BX14" s="782"/>
      <c r="BY14" s="782"/>
      <c r="BZ14" s="782"/>
      <c r="CA14" s="782"/>
      <c r="CB14" s="782"/>
      <c r="CC14" s="782"/>
      <c r="CD14" s="782"/>
      <c r="CE14" s="782"/>
      <c r="CF14" s="782"/>
      <c r="CG14" s="783"/>
      <c r="CH14" s="792"/>
      <c r="CI14" s="793"/>
      <c r="CJ14" s="793"/>
      <c r="CK14" s="793"/>
      <c r="CL14" s="794"/>
      <c r="CM14" s="792"/>
      <c r="CN14" s="793"/>
      <c r="CO14" s="793"/>
      <c r="CP14" s="793"/>
      <c r="CQ14" s="794"/>
      <c r="CR14" s="792"/>
      <c r="CS14" s="793"/>
      <c r="CT14" s="793"/>
      <c r="CU14" s="793"/>
      <c r="CV14" s="794"/>
      <c r="CW14" s="792"/>
      <c r="CX14" s="793"/>
      <c r="CY14" s="793"/>
      <c r="CZ14" s="793"/>
      <c r="DA14" s="794"/>
      <c r="DB14" s="792"/>
      <c r="DC14" s="793"/>
      <c r="DD14" s="793"/>
      <c r="DE14" s="793"/>
      <c r="DF14" s="794"/>
      <c r="DG14" s="792"/>
      <c r="DH14" s="793"/>
      <c r="DI14" s="793"/>
      <c r="DJ14" s="793"/>
      <c r="DK14" s="794"/>
      <c r="DL14" s="792"/>
      <c r="DM14" s="793"/>
      <c r="DN14" s="793"/>
      <c r="DO14" s="793"/>
      <c r="DP14" s="794"/>
      <c r="DQ14" s="792"/>
      <c r="DR14" s="793"/>
      <c r="DS14" s="793"/>
      <c r="DT14" s="793"/>
      <c r="DU14" s="794"/>
      <c r="DV14" s="781"/>
      <c r="DW14" s="782"/>
      <c r="DX14" s="782"/>
      <c r="DY14" s="782"/>
      <c r="DZ14" s="795"/>
      <c r="EA14" s="236"/>
    </row>
    <row r="15" spans="1:131" s="237" customFormat="1" ht="26.25" customHeight="1" x14ac:dyDescent="0.15">
      <c r="A15" s="240">
        <v>9</v>
      </c>
      <c r="B15" s="768"/>
      <c r="C15" s="769"/>
      <c r="D15" s="769"/>
      <c r="E15" s="769"/>
      <c r="F15" s="769"/>
      <c r="G15" s="769"/>
      <c r="H15" s="769"/>
      <c r="I15" s="769"/>
      <c r="J15" s="769"/>
      <c r="K15" s="769"/>
      <c r="L15" s="769"/>
      <c r="M15" s="769"/>
      <c r="N15" s="769"/>
      <c r="O15" s="769"/>
      <c r="P15" s="770"/>
      <c r="Q15" s="771"/>
      <c r="R15" s="772"/>
      <c r="S15" s="772"/>
      <c r="T15" s="772"/>
      <c r="U15" s="772"/>
      <c r="V15" s="772"/>
      <c r="W15" s="772"/>
      <c r="X15" s="772"/>
      <c r="Y15" s="772"/>
      <c r="Z15" s="772"/>
      <c r="AA15" s="772"/>
      <c r="AB15" s="772"/>
      <c r="AC15" s="772"/>
      <c r="AD15" s="772"/>
      <c r="AE15" s="773"/>
      <c r="AF15" s="774"/>
      <c r="AG15" s="775"/>
      <c r="AH15" s="775"/>
      <c r="AI15" s="775"/>
      <c r="AJ15" s="776"/>
      <c r="AK15" s="777"/>
      <c r="AL15" s="778"/>
      <c r="AM15" s="778"/>
      <c r="AN15" s="778"/>
      <c r="AO15" s="778"/>
      <c r="AP15" s="778"/>
      <c r="AQ15" s="778"/>
      <c r="AR15" s="778"/>
      <c r="AS15" s="778"/>
      <c r="AT15" s="778"/>
      <c r="AU15" s="779"/>
      <c r="AV15" s="779"/>
      <c r="AW15" s="779"/>
      <c r="AX15" s="779"/>
      <c r="AY15" s="780"/>
      <c r="AZ15" s="234"/>
      <c r="BA15" s="234"/>
      <c r="BB15" s="234"/>
      <c r="BC15" s="234"/>
      <c r="BD15" s="234"/>
      <c r="BE15" s="235"/>
      <c r="BF15" s="235"/>
      <c r="BG15" s="235"/>
      <c r="BH15" s="235"/>
      <c r="BI15" s="235"/>
      <c r="BJ15" s="235"/>
      <c r="BK15" s="235"/>
      <c r="BL15" s="235"/>
      <c r="BM15" s="235"/>
      <c r="BN15" s="235"/>
      <c r="BO15" s="235"/>
      <c r="BP15" s="235"/>
      <c r="BQ15" s="240">
        <v>9</v>
      </c>
      <c r="BR15" s="241"/>
      <c r="BS15" s="781"/>
      <c r="BT15" s="782"/>
      <c r="BU15" s="782"/>
      <c r="BV15" s="782"/>
      <c r="BW15" s="782"/>
      <c r="BX15" s="782"/>
      <c r="BY15" s="782"/>
      <c r="BZ15" s="782"/>
      <c r="CA15" s="782"/>
      <c r="CB15" s="782"/>
      <c r="CC15" s="782"/>
      <c r="CD15" s="782"/>
      <c r="CE15" s="782"/>
      <c r="CF15" s="782"/>
      <c r="CG15" s="783"/>
      <c r="CH15" s="792"/>
      <c r="CI15" s="793"/>
      <c r="CJ15" s="793"/>
      <c r="CK15" s="793"/>
      <c r="CL15" s="794"/>
      <c r="CM15" s="792"/>
      <c r="CN15" s="793"/>
      <c r="CO15" s="793"/>
      <c r="CP15" s="793"/>
      <c r="CQ15" s="794"/>
      <c r="CR15" s="792"/>
      <c r="CS15" s="793"/>
      <c r="CT15" s="793"/>
      <c r="CU15" s="793"/>
      <c r="CV15" s="794"/>
      <c r="CW15" s="792"/>
      <c r="CX15" s="793"/>
      <c r="CY15" s="793"/>
      <c r="CZ15" s="793"/>
      <c r="DA15" s="794"/>
      <c r="DB15" s="792"/>
      <c r="DC15" s="793"/>
      <c r="DD15" s="793"/>
      <c r="DE15" s="793"/>
      <c r="DF15" s="794"/>
      <c r="DG15" s="792"/>
      <c r="DH15" s="793"/>
      <c r="DI15" s="793"/>
      <c r="DJ15" s="793"/>
      <c r="DK15" s="794"/>
      <c r="DL15" s="792"/>
      <c r="DM15" s="793"/>
      <c r="DN15" s="793"/>
      <c r="DO15" s="793"/>
      <c r="DP15" s="794"/>
      <c r="DQ15" s="792"/>
      <c r="DR15" s="793"/>
      <c r="DS15" s="793"/>
      <c r="DT15" s="793"/>
      <c r="DU15" s="794"/>
      <c r="DV15" s="781"/>
      <c r="DW15" s="782"/>
      <c r="DX15" s="782"/>
      <c r="DY15" s="782"/>
      <c r="DZ15" s="795"/>
      <c r="EA15" s="236"/>
    </row>
    <row r="16" spans="1:131" s="237" customFormat="1" ht="26.25" customHeight="1" x14ac:dyDescent="0.15">
      <c r="A16" s="240">
        <v>10</v>
      </c>
      <c r="B16" s="768"/>
      <c r="C16" s="769"/>
      <c r="D16" s="769"/>
      <c r="E16" s="769"/>
      <c r="F16" s="769"/>
      <c r="G16" s="769"/>
      <c r="H16" s="769"/>
      <c r="I16" s="769"/>
      <c r="J16" s="769"/>
      <c r="K16" s="769"/>
      <c r="L16" s="769"/>
      <c r="M16" s="769"/>
      <c r="N16" s="769"/>
      <c r="O16" s="769"/>
      <c r="P16" s="770"/>
      <c r="Q16" s="771"/>
      <c r="R16" s="772"/>
      <c r="S16" s="772"/>
      <c r="T16" s="772"/>
      <c r="U16" s="772"/>
      <c r="V16" s="772"/>
      <c r="W16" s="772"/>
      <c r="X16" s="772"/>
      <c r="Y16" s="772"/>
      <c r="Z16" s="772"/>
      <c r="AA16" s="772"/>
      <c r="AB16" s="772"/>
      <c r="AC16" s="772"/>
      <c r="AD16" s="772"/>
      <c r="AE16" s="773"/>
      <c r="AF16" s="774"/>
      <c r="AG16" s="775"/>
      <c r="AH16" s="775"/>
      <c r="AI16" s="775"/>
      <c r="AJ16" s="776"/>
      <c r="AK16" s="777"/>
      <c r="AL16" s="778"/>
      <c r="AM16" s="778"/>
      <c r="AN16" s="778"/>
      <c r="AO16" s="778"/>
      <c r="AP16" s="778"/>
      <c r="AQ16" s="778"/>
      <c r="AR16" s="778"/>
      <c r="AS16" s="778"/>
      <c r="AT16" s="778"/>
      <c r="AU16" s="779"/>
      <c r="AV16" s="779"/>
      <c r="AW16" s="779"/>
      <c r="AX16" s="779"/>
      <c r="AY16" s="780"/>
      <c r="AZ16" s="234"/>
      <c r="BA16" s="234"/>
      <c r="BB16" s="234"/>
      <c r="BC16" s="234"/>
      <c r="BD16" s="234"/>
      <c r="BE16" s="235"/>
      <c r="BF16" s="235"/>
      <c r="BG16" s="235"/>
      <c r="BH16" s="235"/>
      <c r="BI16" s="235"/>
      <c r="BJ16" s="235"/>
      <c r="BK16" s="235"/>
      <c r="BL16" s="235"/>
      <c r="BM16" s="235"/>
      <c r="BN16" s="235"/>
      <c r="BO16" s="235"/>
      <c r="BP16" s="235"/>
      <c r="BQ16" s="240">
        <v>10</v>
      </c>
      <c r="BR16" s="241"/>
      <c r="BS16" s="781"/>
      <c r="BT16" s="782"/>
      <c r="BU16" s="782"/>
      <c r="BV16" s="782"/>
      <c r="BW16" s="782"/>
      <c r="BX16" s="782"/>
      <c r="BY16" s="782"/>
      <c r="BZ16" s="782"/>
      <c r="CA16" s="782"/>
      <c r="CB16" s="782"/>
      <c r="CC16" s="782"/>
      <c r="CD16" s="782"/>
      <c r="CE16" s="782"/>
      <c r="CF16" s="782"/>
      <c r="CG16" s="783"/>
      <c r="CH16" s="792"/>
      <c r="CI16" s="793"/>
      <c r="CJ16" s="793"/>
      <c r="CK16" s="793"/>
      <c r="CL16" s="794"/>
      <c r="CM16" s="792"/>
      <c r="CN16" s="793"/>
      <c r="CO16" s="793"/>
      <c r="CP16" s="793"/>
      <c r="CQ16" s="794"/>
      <c r="CR16" s="792"/>
      <c r="CS16" s="793"/>
      <c r="CT16" s="793"/>
      <c r="CU16" s="793"/>
      <c r="CV16" s="794"/>
      <c r="CW16" s="792"/>
      <c r="CX16" s="793"/>
      <c r="CY16" s="793"/>
      <c r="CZ16" s="793"/>
      <c r="DA16" s="794"/>
      <c r="DB16" s="792"/>
      <c r="DC16" s="793"/>
      <c r="DD16" s="793"/>
      <c r="DE16" s="793"/>
      <c r="DF16" s="794"/>
      <c r="DG16" s="792"/>
      <c r="DH16" s="793"/>
      <c r="DI16" s="793"/>
      <c r="DJ16" s="793"/>
      <c r="DK16" s="794"/>
      <c r="DL16" s="792"/>
      <c r="DM16" s="793"/>
      <c r="DN16" s="793"/>
      <c r="DO16" s="793"/>
      <c r="DP16" s="794"/>
      <c r="DQ16" s="792"/>
      <c r="DR16" s="793"/>
      <c r="DS16" s="793"/>
      <c r="DT16" s="793"/>
      <c r="DU16" s="794"/>
      <c r="DV16" s="781"/>
      <c r="DW16" s="782"/>
      <c r="DX16" s="782"/>
      <c r="DY16" s="782"/>
      <c r="DZ16" s="795"/>
      <c r="EA16" s="236"/>
    </row>
    <row r="17" spans="1:131" s="237" customFormat="1" ht="26.25" customHeight="1" x14ac:dyDescent="0.15">
      <c r="A17" s="240">
        <v>11</v>
      </c>
      <c r="B17" s="768"/>
      <c r="C17" s="769"/>
      <c r="D17" s="769"/>
      <c r="E17" s="769"/>
      <c r="F17" s="769"/>
      <c r="G17" s="769"/>
      <c r="H17" s="769"/>
      <c r="I17" s="769"/>
      <c r="J17" s="769"/>
      <c r="K17" s="769"/>
      <c r="L17" s="769"/>
      <c r="M17" s="769"/>
      <c r="N17" s="769"/>
      <c r="O17" s="769"/>
      <c r="P17" s="770"/>
      <c r="Q17" s="771"/>
      <c r="R17" s="772"/>
      <c r="S17" s="772"/>
      <c r="T17" s="772"/>
      <c r="U17" s="772"/>
      <c r="V17" s="772"/>
      <c r="W17" s="772"/>
      <c r="X17" s="772"/>
      <c r="Y17" s="772"/>
      <c r="Z17" s="772"/>
      <c r="AA17" s="772"/>
      <c r="AB17" s="772"/>
      <c r="AC17" s="772"/>
      <c r="AD17" s="772"/>
      <c r="AE17" s="773"/>
      <c r="AF17" s="774"/>
      <c r="AG17" s="775"/>
      <c r="AH17" s="775"/>
      <c r="AI17" s="775"/>
      <c r="AJ17" s="776"/>
      <c r="AK17" s="777"/>
      <c r="AL17" s="778"/>
      <c r="AM17" s="778"/>
      <c r="AN17" s="778"/>
      <c r="AO17" s="778"/>
      <c r="AP17" s="778"/>
      <c r="AQ17" s="778"/>
      <c r="AR17" s="778"/>
      <c r="AS17" s="778"/>
      <c r="AT17" s="778"/>
      <c r="AU17" s="779"/>
      <c r="AV17" s="779"/>
      <c r="AW17" s="779"/>
      <c r="AX17" s="779"/>
      <c r="AY17" s="780"/>
      <c r="AZ17" s="234"/>
      <c r="BA17" s="234"/>
      <c r="BB17" s="234"/>
      <c r="BC17" s="234"/>
      <c r="BD17" s="234"/>
      <c r="BE17" s="235"/>
      <c r="BF17" s="235"/>
      <c r="BG17" s="235"/>
      <c r="BH17" s="235"/>
      <c r="BI17" s="235"/>
      <c r="BJ17" s="235"/>
      <c r="BK17" s="235"/>
      <c r="BL17" s="235"/>
      <c r="BM17" s="235"/>
      <c r="BN17" s="235"/>
      <c r="BO17" s="235"/>
      <c r="BP17" s="235"/>
      <c r="BQ17" s="240">
        <v>11</v>
      </c>
      <c r="BR17" s="241"/>
      <c r="BS17" s="781"/>
      <c r="BT17" s="782"/>
      <c r="BU17" s="782"/>
      <c r="BV17" s="782"/>
      <c r="BW17" s="782"/>
      <c r="BX17" s="782"/>
      <c r="BY17" s="782"/>
      <c r="BZ17" s="782"/>
      <c r="CA17" s="782"/>
      <c r="CB17" s="782"/>
      <c r="CC17" s="782"/>
      <c r="CD17" s="782"/>
      <c r="CE17" s="782"/>
      <c r="CF17" s="782"/>
      <c r="CG17" s="783"/>
      <c r="CH17" s="792"/>
      <c r="CI17" s="793"/>
      <c r="CJ17" s="793"/>
      <c r="CK17" s="793"/>
      <c r="CL17" s="794"/>
      <c r="CM17" s="792"/>
      <c r="CN17" s="793"/>
      <c r="CO17" s="793"/>
      <c r="CP17" s="793"/>
      <c r="CQ17" s="794"/>
      <c r="CR17" s="792"/>
      <c r="CS17" s="793"/>
      <c r="CT17" s="793"/>
      <c r="CU17" s="793"/>
      <c r="CV17" s="794"/>
      <c r="CW17" s="792"/>
      <c r="CX17" s="793"/>
      <c r="CY17" s="793"/>
      <c r="CZ17" s="793"/>
      <c r="DA17" s="794"/>
      <c r="DB17" s="792"/>
      <c r="DC17" s="793"/>
      <c r="DD17" s="793"/>
      <c r="DE17" s="793"/>
      <c r="DF17" s="794"/>
      <c r="DG17" s="792"/>
      <c r="DH17" s="793"/>
      <c r="DI17" s="793"/>
      <c r="DJ17" s="793"/>
      <c r="DK17" s="794"/>
      <c r="DL17" s="792"/>
      <c r="DM17" s="793"/>
      <c r="DN17" s="793"/>
      <c r="DO17" s="793"/>
      <c r="DP17" s="794"/>
      <c r="DQ17" s="792"/>
      <c r="DR17" s="793"/>
      <c r="DS17" s="793"/>
      <c r="DT17" s="793"/>
      <c r="DU17" s="794"/>
      <c r="DV17" s="781"/>
      <c r="DW17" s="782"/>
      <c r="DX17" s="782"/>
      <c r="DY17" s="782"/>
      <c r="DZ17" s="795"/>
      <c r="EA17" s="236"/>
    </row>
    <row r="18" spans="1:131" s="237" customFormat="1" ht="26.25" customHeight="1" x14ac:dyDescent="0.15">
      <c r="A18" s="240">
        <v>12</v>
      </c>
      <c r="B18" s="768"/>
      <c r="C18" s="769"/>
      <c r="D18" s="769"/>
      <c r="E18" s="769"/>
      <c r="F18" s="769"/>
      <c r="G18" s="769"/>
      <c r="H18" s="769"/>
      <c r="I18" s="769"/>
      <c r="J18" s="769"/>
      <c r="K18" s="769"/>
      <c r="L18" s="769"/>
      <c r="M18" s="769"/>
      <c r="N18" s="769"/>
      <c r="O18" s="769"/>
      <c r="P18" s="770"/>
      <c r="Q18" s="771"/>
      <c r="R18" s="772"/>
      <c r="S18" s="772"/>
      <c r="T18" s="772"/>
      <c r="U18" s="772"/>
      <c r="V18" s="772"/>
      <c r="W18" s="772"/>
      <c r="X18" s="772"/>
      <c r="Y18" s="772"/>
      <c r="Z18" s="772"/>
      <c r="AA18" s="772"/>
      <c r="AB18" s="772"/>
      <c r="AC18" s="772"/>
      <c r="AD18" s="772"/>
      <c r="AE18" s="773"/>
      <c r="AF18" s="774"/>
      <c r="AG18" s="775"/>
      <c r="AH18" s="775"/>
      <c r="AI18" s="775"/>
      <c r="AJ18" s="776"/>
      <c r="AK18" s="777"/>
      <c r="AL18" s="778"/>
      <c r="AM18" s="778"/>
      <c r="AN18" s="778"/>
      <c r="AO18" s="778"/>
      <c r="AP18" s="778"/>
      <c r="AQ18" s="778"/>
      <c r="AR18" s="778"/>
      <c r="AS18" s="778"/>
      <c r="AT18" s="778"/>
      <c r="AU18" s="779"/>
      <c r="AV18" s="779"/>
      <c r="AW18" s="779"/>
      <c r="AX18" s="779"/>
      <c r="AY18" s="780"/>
      <c r="AZ18" s="234"/>
      <c r="BA18" s="234"/>
      <c r="BB18" s="234"/>
      <c r="BC18" s="234"/>
      <c r="BD18" s="234"/>
      <c r="BE18" s="235"/>
      <c r="BF18" s="235"/>
      <c r="BG18" s="235"/>
      <c r="BH18" s="235"/>
      <c r="BI18" s="235"/>
      <c r="BJ18" s="235"/>
      <c r="BK18" s="235"/>
      <c r="BL18" s="235"/>
      <c r="BM18" s="235"/>
      <c r="BN18" s="235"/>
      <c r="BO18" s="235"/>
      <c r="BP18" s="235"/>
      <c r="BQ18" s="240">
        <v>12</v>
      </c>
      <c r="BR18" s="241"/>
      <c r="BS18" s="781"/>
      <c r="BT18" s="782"/>
      <c r="BU18" s="782"/>
      <c r="BV18" s="782"/>
      <c r="BW18" s="782"/>
      <c r="BX18" s="782"/>
      <c r="BY18" s="782"/>
      <c r="BZ18" s="782"/>
      <c r="CA18" s="782"/>
      <c r="CB18" s="782"/>
      <c r="CC18" s="782"/>
      <c r="CD18" s="782"/>
      <c r="CE18" s="782"/>
      <c r="CF18" s="782"/>
      <c r="CG18" s="783"/>
      <c r="CH18" s="792"/>
      <c r="CI18" s="793"/>
      <c r="CJ18" s="793"/>
      <c r="CK18" s="793"/>
      <c r="CL18" s="794"/>
      <c r="CM18" s="792"/>
      <c r="CN18" s="793"/>
      <c r="CO18" s="793"/>
      <c r="CP18" s="793"/>
      <c r="CQ18" s="794"/>
      <c r="CR18" s="792"/>
      <c r="CS18" s="793"/>
      <c r="CT18" s="793"/>
      <c r="CU18" s="793"/>
      <c r="CV18" s="794"/>
      <c r="CW18" s="792"/>
      <c r="CX18" s="793"/>
      <c r="CY18" s="793"/>
      <c r="CZ18" s="793"/>
      <c r="DA18" s="794"/>
      <c r="DB18" s="792"/>
      <c r="DC18" s="793"/>
      <c r="DD18" s="793"/>
      <c r="DE18" s="793"/>
      <c r="DF18" s="794"/>
      <c r="DG18" s="792"/>
      <c r="DH18" s="793"/>
      <c r="DI18" s="793"/>
      <c r="DJ18" s="793"/>
      <c r="DK18" s="794"/>
      <c r="DL18" s="792"/>
      <c r="DM18" s="793"/>
      <c r="DN18" s="793"/>
      <c r="DO18" s="793"/>
      <c r="DP18" s="794"/>
      <c r="DQ18" s="792"/>
      <c r="DR18" s="793"/>
      <c r="DS18" s="793"/>
      <c r="DT18" s="793"/>
      <c r="DU18" s="794"/>
      <c r="DV18" s="781"/>
      <c r="DW18" s="782"/>
      <c r="DX18" s="782"/>
      <c r="DY18" s="782"/>
      <c r="DZ18" s="795"/>
      <c r="EA18" s="236"/>
    </row>
    <row r="19" spans="1:131" s="237" customFormat="1" ht="26.25" customHeight="1" x14ac:dyDescent="0.15">
      <c r="A19" s="240">
        <v>13</v>
      </c>
      <c r="B19" s="768"/>
      <c r="C19" s="769"/>
      <c r="D19" s="769"/>
      <c r="E19" s="769"/>
      <c r="F19" s="769"/>
      <c r="G19" s="769"/>
      <c r="H19" s="769"/>
      <c r="I19" s="769"/>
      <c r="J19" s="769"/>
      <c r="K19" s="769"/>
      <c r="L19" s="769"/>
      <c r="M19" s="769"/>
      <c r="N19" s="769"/>
      <c r="O19" s="769"/>
      <c r="P19" s="770"/>
      <c r="Q19" s="771"/>
      <c r="R19" s="772"/>
      <c r="S19" s="772"/>
      <c r="T19" s="772"/>
      <c r="U19" s="772"/>
      <c r="V19" s="772"/>
      <c r="W19" s="772"/>
      <c r="X19" s="772"/>
      <c r="Y19" s="772"/>
      <c r="Z19" s="772"/>
      <c r="AA19" s="772"/>
      <c r="AB19" s="772"/>
      <c r="AC19" s="772"/>
      <c r="AD19" s="772"/>
      <c r="AE19" s="773"/>
      <c r="AF19" s="774"/>
      <c r="AG19" s="775"/>
      <c r="AH19" s="775"/>
      <c r="AI19" s="775"/>
      <c r="AJ19" s="776"/>
      <c r="AK19" s="777"/>
      <c r="AL19" s="778"/>
      <c r="AM19" s="778"/>
      <c r="AN19" s="778"/>
      <c r="AO19" s="778"/>
      <c r="AP19" s="778"/>
      <c r="AQ19" s="778"/>
      <c r="AR19" s="778"/>
      <c r="AS19" s="778"/>
      <c r="AT19" s="778"/>
      <c r="AU19" s="779"/>
      <c r="AV19" s="779"/>
      <c r="AW19" s="779"/>
      <c r="AX19" s="779"/>
      <c r="AY19" s="780"/>
      <c r="AZ19" s="234"/>
      <c r="BA19" s="234"/>
      <c r="BB19" s="234"/>
      <c r="BC19" s="234"/>
      <c r="BD19" s="234"/>
      <c r="BE19" s="235"/>
      <c r="BF19" s="235"/>
      <c r="BG19" s="235"/>
      <c r="BH19" s="235"/>
      <c r="BI19" s="235"/>
      <c r="BJ19" s="235"/>
      <c r="BK19" s="235"/>
      <c r="BL19" s="235"/>
      <c r="BM19" s="235"/>
      <c r="BN19" s="235"/>
      <c r="BO19" s="235"/>
      <c r="BP19" s="235"/>
      <c r="BQ19" s="240">
        <v>13</v>
      </c>
      <c r="BR19" s="241"/>
      <c r="BS19" s="781"/>
      <c r="BT19" s="782"/>
      <c r="BU19" s="782"/>
      <c r="BV19" s="782"/>
      <c r="BW19" s="782"/>
      <c r="BX19" s="782"/>
      <c r="BY19" s="782"/>
      <c r="BZ19" s="782"/>
      <c r="CA19" s="782"/>
      <c r="CB19" s="782"/>
      <c r="CC19" s="782"/>
      <c r="CD19" s="782"/>
      <c r="CE19" s="782"/>
      <c r="CF19" s="782"/>
      <c r="CG19" s="783"/>
      <c r="CH19" s="792"/>
      <c r="CI19" s="793"/>
      <c r="CJ19" s="793"/>
      <c r="CK19" s="793"/>
      <c r="CL19" s="794"/>
      <c r="CM19" s="792"/>
      <c r="CN19" s="793"/>
      <c r="CO19" s="793"/>
      <c r="CP19" s="793"/>
      <c r="CQ19" s="794"/>
      <c r="CR19" s="792"/>
      <c r="CS19" s="793"/>
      <c r="CT19" s="793"/>
      <c r="CU19" s="793"/>
      <c r="CV19" s="794"/>
      <c r="CW19" s="792"/>
      <c r="CX19" s="793"/>
      <c r="CY19" s="793"/>
      <c r="CZ19" s="793"/>
      <c r="DA19" s="794"/>
      <c r="DB19" s="792"/>
      <c r="DC19" s="793"/>
      <c r="DD19" s="793"/>
      <c r="DE19" s="793"/>
      <c r="DF19" s="794"/>
      <c r="DG19" s="792"/>
      <c r="DH19" s="793"/>
      <c r="DI19" s="793"/>
      <c r="DJ19" s="793"/>
      <c r="DK19" s="794"/>
      <c r="DL19" s="792"/>
      <c r="DM19" s="793"/>
      <c r="DN19" s="793"/>
      <c r="DO19" s="793"/>
      <c r="DP19" s="794"/>
      <c r="DQ19" s="792"/>
      <c r="DR19" s="793"/>
      <c r="DS19" s="793"/>
      <c r="DT19" s="793"/>
      <c r="DU19" s="794"/>
      <c r="DV19" s="781"/>
      <c r="DW19" s="782"/>
      <c r="DX19" s="782"/>
      <c r="DY19" s="782"/>
      <c r="DZ19" s="795"/>
      <c r="EA19" s="236"/>
    </row>
    <row r="20" spans="1:131" s="237" customFormat="1" ht="26.25" customHeight="1" x14ac:dyDescent="0.15">
      <c r="A20" s="240">
        <v>14</v>
      </c>
      <c r="B20" s="768"/>
      <c r="C20" s="769"/>
      <c r="D20" s="769"/>
      <c r="E20" s="769"/>
      <c r="F20" s="769"/>
      <c r="G20" s="769"/>
      <c r="H20" s="769"/>
      <c r="I20" s="769"/>
      <c r="J20" s="769"/>
      <c r="K20" s="769"/>
      <c r="L20" s="769"/>
      <c r="M20" s="769"/>
      <c r="N20" s="769"/>
      <c r="O20" s="769"/>
      <c r="P20" s="770"/>
      <c r="Q20" s="771"/>
      <c r="R20" s="772"/>
      <c r="S20" s="772"/>
      <c r="T20" s="772"/>
      <c r="U20" s="772"/>
      <c r="V20" s="772"/>
      <c r="W20" s="772"/>
      <c r="X20" s="772"/>
      <c r="Y20" s="772"/>
      <c r="Z20" s="772"/>
      <c r="AA20" s="772"/>
      <c r="AB20" s="772"/>
      <c r="AC20" s="772"/>
      <c r="AD20" s="772"/>
      <c r="AE20" s="773"/>
      <c r="AF20" s="774"/>
      <c r="AG20" s="775"/>
      <c r="AH20" s="775"/>
      <c r="AI20" s="775"/>
      <c r="AJ20" s="776"/>
      <c r="AK20" s="777"/>
      <c r="AL20" s="778"/>
      <c r="AM20" s="778"/>
      <c r="AN20" s="778"/>
      <c r="AO20" s="778"/>
      <c r="AP20" s="778"/>
      <c r="AQ20" s="778"/>
      <c r="AR20" s="778"/>
      <c r="AS20" s="778"/>
      <c r="AT20" s="778"/>
      <c r="AU20" s="779"/>
      <c r="AV20" s="779"/>
      <c r="AW20" s="779"/>
      <c r="AX20" s="779"/>
      <c r="AY20" s="780"/>
      <c r="AZ20" s="234"/>
      <c r="BA20" s="234"/>
      <c r="BB20" s="234"/>
      <c r="BC20" s="234"/>
      <c r="BD20" s="234"/>
      <c r="BE20" s="235"/>
      <c r="BF20" s="235"/>
      <c r="BG20" s="235"/>
      <c r="BH20" s="235"/>
      <c r="BI20" s="235"/>
      <c r="BJ20" s="235"/>
      <c r="BK20" s="235"/>
      <c r="BL20" s="235"/>
      <c r="BM20" s="235"/>
      <c r="BN20" s="235"/>
      <c r="BO20" s="235"/>
      <c r="BP20" s="235"/>
      <c r="BQ20" s="240">
        <v>14</v>
      </c>
      <c r="BR20" s="241"/>
      <c r="BS20" s="781"/>
      <c r="BT20" s="782"/>
      <c r="BU20" s="782"/>
      <c r="BV20" s="782"/>
      <c r="BW20" s="782"/>
      <c r="BX20" s="782"/>
      <c r="BY20" s="782"/>
      <c r="BZ20" s="782"/>
      <c r="CA20" s="782"/>
      <c r="CB20" s="782"/>
      <c r="CC20" s="782"/>
      <c r="CD20" s="782"/>
      <c r="CE20" s="782"/>
      <c r="CF20" s="782"/>
      <c r="CG20" s="783"/>
      <c r="CH20" s="792"/>
      <c r="CI20" s="793"/>
      <c r="CJ20" s="793"/>
      <c r="CK20" s="793"/>
      <c r="CL20" s="794"/>
      <c r="CM20" s="792"/>
      <c r="CN20" s="793"/>
      <c r="CO20" s="793"/>
      <c r="CP20" s="793"/>
      <c r="CQ20" s="794"/>
      <c r="CR20" s="792"/>
      <c r="CS20" s="793"/>
      <c r="CT20" s="793"/>
      <c r="CU20" s="793"/>
      <c r="CV20" s="794"/>
      <c r="CW20" s="792"/>
      <c r="CX20" s="793"/>
      <c r="CY20" s="793"/>
      <c r="CZ20" s="793"/>
      <c r="DA20" s="794"/>
      <c r="DB20" s="792"/>
      <c r="DC20" s="793"/>
      <c r="DD20" s="793"/>
      <c r="DE20" s="793"/>
      <c r="DF20" s="794"/>
      <c r="DG20" s="792"/>
      <c r="DH20" s="793"/>
      <c r="DI20" s="793"/>
      <c r="DJ20" s="793"/>
      <c r="DK20" s="794"/>
      <c r="DL20" s="792"/>
      <c r="DM20" s="793"/>
      <c r="DN20" s="793"/>
      <c r="DO20" s="793"/>
      <c r="DP20" s="794"/>
      <c r="DQ20" s="792"/>
      <c r="DR20" s="793"/>
      <c r="DS20" s="793"/>
      <c r="DT20" s="793"/>
      <c r="DU20" s="794"/>
      <c r="DV20" s="781"/>
      <c r="DW20" s="782"/>
      <c r="DX20" s="782"/>
      <c r="DY20" s="782"/>
      <c r="DZ20" s="795"/>
      <c r="EA20" s="236"/>
    </row>
    <row r="21" spans="1:131" s="237" customFormat="1" ht="26.25" customHeight="1" thickBot="1" x14ac:dyDescent="0.2">
      <c r="A21" s="240">
        <v>15</v>
      </c>
      <c r="B21" s="768"/>
      <c r="C21" s="769"/>
      <c r="D21" s="769"/>
      <c r="E21" s="769"/>
      <c r="F21" s="769"/>
      <c r="G21" s="769"/>
      <c r="H21" s="769"/>
      <c r="I21" s="769"/>
      <c r="J21" s="769"/>
      <c r="K21" s="769"/>
      <c r="L21" s="769"/>
      <c r="M21" s="769"/>
      <c r="N21" s="769"/>
      <c r="O21" s="769"/>
      <c r="P21" s="770"/>
      <c r="Q21" s="771"/>
      <c r="R21" s="772"/>
      <c r="S21" s="772"/>
      <c r="T21" s="772"/>
      <c r="U21" s="772"/>
      <c r="V21" s="772"/>
      <c r="W21" s="772"/>
      <c r="X21" s="772"/>
      <c r="Y21" s="772"/>
      <c r="Z21" s="772"/>
      <c r="AA21" s="772"/>
      <c r="AB21" s="772"/>
      <c r="AC21" s="772"/>
      <c r="AD21" s="772"/>
      <c r="AE21" s="773"/>
      <c r="AF21" s="774"/>
      <c r="AG21" s="775"/>
      <c r="AH21" s="775"/>
      <c r="AI21" s="775"/>
      <c r="AJ21" s="776"/>
      <c r="AK21" s="777"/>
      <c r="AL21" s="778"/>
      <c r="AM21" s="778"/>
      <c r="AN21" s="778"/>
      <c r="AO21" s="778"/>
      <c r="AP21" s="778"/>
      <c r="AQ21" s="778"/>
      <c r="AR21" s="778"/>
      <c r="AS21" s="778"/>
      <c r="AT21" s="778"/>
      <c r="AU21" s="779"/>
      <c r="AV21" s="779"/>
      <c r="AW21" s="779"/>
      <c r="AX21" s="779"/>
      <c r="AY21" s="780"/>
      <c r="AZ21" s="234"/>
      <c r="BA21" s="234"/>
      <c r="BB21" s="234"/>
      <c r="BC21" s="234"/>
      <c r="BD21" s="234"/>
      <c r="BE21" s="235"/>
      <c r="BF21" s="235"/>
      <c r="BG21" s="235"/>
      <c r="BH21" s="235"/>
      <c r="BI21" s="235"/>
      <c r="BJ21" s="235"/>
      <c r="BK21" s="235"/>
      <c r="BL21" s="235"/>
      <c r="BM21" s="235"/>
      <c r="BN21" s="235"/>
      <c r="BO21" s="235"/>
      <c r="BP21" s="235"/>
      <c r="BQ21" s="240">
        <v>15</v>
      </c>
      <c r="BR21" s="241"/>
      <c r="BS21" s="781"/>
      <c r="BT21" s="782"/>
      <c r="BU21" s="782"/>
      <c r="BV21" s="782"/>
      <c r="BW21" s="782"/>
      <c r="BX21" s="782"/>
      <c r="BY21" s="782"/>
      <c r="BZ21" s="782"/>
      <c r="CA21" s="782"/>
      <c r="CB21" s="782"/>
      <c r="CC21" s="782"/>
      <c r="CD21" s="782"/>
      <c r="CE21" s="782"/>
      <c r="CF21" s="782"/>
      <c r="CG21" s="783"/>
      <c r="CH21" s="792"/>
      <c r="CI21" s="793"/>
      <c r="CJ21" s="793"/>
      <c r="CK21" s="793"/>
      <c r="CL21" s="794"/>
      <c r="CM21" s="792"/>
      <c r="CN21" s="793"/>
      <c r="CO21" s="793"/>
      <c r="CP21" s="793"/>
      <c r="CQ21" s="794"/>
      <c r="CR21" s="792"/>
      <c r="CS21" s="793"/>
      <c r="CT21" s="793"/>
      <c r="CU21" s="793"/>
      <c r="CV21" s="794"/>
      <c r="CW21" s="792"/>
      <c r="CX21" s="793"/>
      <c r="CY21" s="793"/>
      <c r="CZ21" s="793"/>
      <c r="DA21" s="794"/>
      <c r="DB21" s="792"/>
      <c r="DC21" s="793"/>
      <c r="DD21" s="793"/>
      <c r="DE21" s="793"/>
      <c r="DF21" s="794"/>
      <c r="DG21" s="792"/>
      <c r="DH21" s="793"/>
      <c r="DI21" s="793"/>
      <c r="DJ21" s="793"/>
      <c r="DK21" s="794"/>
      <c r="DL21" s="792"/>
      <c r="DM21" s="793"/>
      <c r="DN21" s="793"/>
      <c r="DO21" s="793"/>
      <c r="DP21" s="794"/>
      <c r="DQ21" s="792"/>
      <c r="DR21" s="793"/>
      <c r="DS21" s="793"/>
      <c r="DT21" s="793"/>
      <c r="DU21" s="794"/>
      <c r="DV21" s="781"/>
      <c r="DW21" s="782"/>
      <c r="DX21" s="782"/>
      <c r="DY21" s="782"/>
      <c r="DZ21" s="795"/>
      <c r="EA21" s="236"/>
    </row>
    <row r="22" spans="1:131" s="237" customFormat="1" ht="26.25" customHeight="1" x14ac:dyDescent="0.15">
      <c r="A22" s="240">
        <v>16</v>
      </c>
      <c r="B22" s="768"/>
      <c r="C22" s="769"/>
      <c r="D22" s="769"/>
      <c r="E22" s="769"/>
      <c r="F22" s="769"/>
      <c r="G22" s="769"/>
      <c r="H22" s="769"/>
      <c r="I22" s="769"/>
      <c r="J22" s="769"/>
      <c r="K22" s="769"/>
      <c r="L22" s="769"/>
      <c r="M22" s="769"/>
      <c r="N22" s="769"/>
      <c r="O22" s="769"/>
      <c r="P22" s="770"/>
      <c r="Q22" s="796"/>
      <c r="R22" s="797"/>
      <c r="S22" s="797"/>
      <c r="T22" s="797"/>
      <c r="U22" s="797"/>
      <c r="V22" s="797"/>
      <c r="W22" s="797"/>
      <c r="X22" s="797"/>
      <c r="Y22" s="797"/>
      <c r="Z22" s="797"/>
      <c r="AA22" s="797"/>
      <c r="AB22" s="797"/>
      <c r="AC22" s="797"/>
      <c r="AD22" s="797"/>
      <c r="AE22" s="798"/>
      <c r="AF22" s="774"/>
      <c r="AG22" s="775"/>
      <c r="AH22" s="775"/>
      <c r="AI22" s="775"/>
      <c r="AJ22" s="776"/>
      <c r="AK22" s="811"/>
      <c r="AL22" s="812"/>
      <c r="AM22" s="812"/>
      <c r="AN22" s="812"/>
      <c r="AO22" s="812"/>
      <c r="AP22" s="812"/>
      <c r="AQ22" s="812"/>
      <c r="AR22" s="812"/>
      <c r="AS22" s="812"/>
      <c r="AT22" s="812"/>
      <c r="AU22" s="813"/>
      <c r="AV22" s="813"/>
      <c r="AW22" s="813"/>
      <c r="AX22" s="813"/>
      <c r="AY22" s="814"/>
      <c r="AZ22" s="815" t="s">
        <v>386</v>
      </c>
      <c r="BA22" s="815"/>
      <c r="BB22" s="815"/>
      <c r="BC22" s="815"/>
      <c r="BD22" s="816"/>
      <c r="BE22" s="235"/>
      <c r="BF22" s="235"/>
      <c r="BG22" s="235"/>
      <c r="BH22" s="235"/>
      <c r="BI22" s="235"/>
      <c r="BJ22" s="235"/>
      <c r="BK22" s="235"/>
      <c r="BL22" s="235"/>
      <c r="BM22" s="235"/>
      <c r="BN22" s="235"/>
      <c r="BO22" s="235"/>
      <c r="BP22" s="235"/>
      <c r="BQ22" s="240">
        <v>16</v>
      </c>
      <c r="BR22" s="241"/>
      <c r="BS22" s="781"/>
      <c r="BT22" s="782"/>
      <c r="BU22" s="782"/>
      <c r="BV22" s="782"/>
      <c r="BW22" s="782"/>
      <c r="BX22" s="782"/>
      <c r="BY22" s="782"/>
      <c r="BZ22" s="782"/>
      <c r="CA22" s="782"/>
      <c r="CB22" s="782"/>
      <c r="CC22" s="782"/>
      <c r="CD22" s="782"/>
      <c r="CE22" s="782"/>
      <c r="CF22" s="782"/>
      <c r="CG22" s="783"/>
      <c r="CH22" s="792"/>
      <c r="CI22" s="793"/>
      <c r="CJ22" s="793"/>
      <c r="CK22" s="793"/>
      <c r="CL22" s="794"/>
      <c r="CM22" s="792"/>
      <c r="CN22" s="793"/>
      <c r="CO22" s="793"/>
      <c r="CP22" s="793"/>
      <c r="CQ22" s="794"/>
      <c r="CR22" s="792"/>
      <c r="CS22" s="793"/>
      <c r="CT22" s="793"/>
      <c r="CU22" s="793"/>
      <c r="CV22" s="794"/>
      <c r="CW22" s="792"/>
      <c r="CX22" s="793"/>
      <c r="CY22" s="793"/>
      <c r="CZ22" s="793"/>
      <c r="DA22" s="794"/>
      <c r="DB22" s="792"/>
      <c r="DC22" s="793"/>
      <c r="DD22" s="793"/>
      <c r="DE22" s="793"/>
      <c r="DF22" s="794"/>
      <c r="DG22" s="792"/>
      <c r="DH22" s="793"/>
      <c r="DI22" s="793"/>
      <c r="DJ22" s="793"/>
      <c r="DK22" s="794"/>
      <c r="DL22" s="792"/>
      <c r="DM22" s="793"/>
      <c r="DN22" s="793"/>
      <c r="DO22" s="793"/>
      <c r="DP22" s="794"/>
      <c r="DQ22" s="792"/>
      <c r="DR22" s="793"/>
      <c r="DS22" s="793"/>
      <c r="DT22" s="793"/>
      <c r="DU22" s="794"/>
      <c r="DV22" s="781"/>
      <c r="DW22" s="782"/>
      <c r="DX22" s="782"/>
      <c r="DY22" s="782"/>
      <c r="DZ22" s="795"/>
      <c r="EA22" s="236"/>
    </row>
    <row r="23" spans="1:131" s="237" customFormat="1" ht="26.25" customHeight="1" thickBot="1" x14ac:dyDescent="0.2">
      <c r="A23" s="242" t="s">
        <v>387</v>
      </c>
      <c r="B23" s="799" t="s">
        <v>388</v>
      </c>
      <c r="C23" s="800"/>
      <c r="D23" s="800"/>
      <c r="E23" s="800"/>
      <c r="F23" s="800"/>
      <c r="G23" s="800"/>
      <c r="H23" s="800"/>
      <c r="I23" s="800"/>
      <c r="J23" s="800"/>
      <c r="K23" s="800"/>
      <c r="L23" s="800"/>
      <c r="M23" s="800"/>
      <c r="N23" s="800"/>
      <c r="O23" s="800"/>
      <c r="P23" s="801"/>
      <c r="Q23" s="802">
        <v>34271.599999999999</v>
      </c>
      <c r="R23" s="803"/>
      <c r="S23" s="803"/>
      <c r="T23" s="803"/>
      <c r="U23" s="803"/>
      <c r="V23" s="803">
        <v>33697.4</v>
      </c>
      <c r="W23" s="803"/>
      <c r="X23" s="803"/>
      <c r="Y23" s="803"/>
      <c r="Z23" s="803"/>
      <c r="AA23" s="803">
        <v>574.20000000000005</v>
      </c>
      <c r="AB23" s="803"/>
      <c r="AC23" s="803"/>
      <c r="AD23" s="803"/>
      <c r="AE23" s="804"/>
      <c r="AF23" s="805">
        <v>497.3</v>
      </c>
      <c r="AG23" s="803"/>
      <c r="AH23" s="803"/>
      <c r="AI23" s="803"/>
      <c r="AJ23" s="806"/>
      <c r="AK23" s="807"/>
      <c r="AL23" s="808"/>
      <c r="AM23" s="808"/>
      <c r="AN23" s="808"/>
      <c r="AO23" s="808"/>
      <c r="AP23" s="803">
        <v>22178.7</v>
      </c>
      <c r="AQ23" s="803"/>
      <c r="AR23" s="803"/>
      <c r="AS23" s="803"/>
      <c r="AT23" s="803"/>
      <c r="AU23" s="809"/>
      <c r="AV23" s="809"/>
      <c r="AW23" s="809"/>
      <c r="AX23" s="809"/>
      <c r="AY23" s="810"/>
      <c r="AZ23" s="818" t="s">
        <v>389</v>
      </c>
      <c r="BA23" s="819"/>
      <c r="BB23" s="819"/>
      <c r="BC23" s="819"/>
      <c r="BD23" s="820"/>
      <c r="BE23" s="235"/>
      <c r="BF23" s="235"/>
      <c r="BG23" s="235"/>
      <c r="BH23" s="235"/>
      <c r="BI23" s="235"/>
      <c r="BJ23" s="235"/>
      <c r="BK23" s="235"/>
      <c r="BL23" s="235"/>
      <c r="BM23" s="235"/>
      <c r="BN23" s="235"/>
      <c r="BO23" s="235"/>
      <c r="BP23" s="235"/>
      <c r="BQ23" s="240">
        <v>17</v>
      </c>
      <c r="BR23" s="241"/>
      <c r="BS23" s="781"/>
      <c r="BT23" s="782"/>
      <c r="BU23" s="782"/>
      <c r="BV23" s="782"/>
      <c r="BW23" s="782"/>
      <c r="BX23" s="782"/>
      <c r="BY23" s="782"/>
      <c r="BZ23" s="782"/>
      <c r="CA23" s="782"/>
      <c r="CB23" s="782"/>
      <c r="CC23" s="782"/>
      <c r="CD23" s="782"/>
      <c r="CE23" s="782"/>
      <c r="CF23" s="782"/>
      <c r="CG23" s="783"/>
      <c r="CH23" s="792"/>
      <c r="CI23" s="793"/>
      <c r="CJ23" s="793"/>
      <c r="CK23" s="793"/>
      <c r="CL23" s="794"/>
      <c r="CM23" s="792"/>
      <c r="CN23" s="793"/>
      <c r="CO23" s="793"/>
      <c r="CP23" s="793"/>
      <c r="CQ23" s="794"/>
      <c r="CR23" s="792"/>
      <c r="CS23" s="793"/>
      <c r="CT23" s="793"/>
      <c r="CU23" s="793"/>
      <c r="CV23" s="794"/>
      <c r="CW23" s="792"/>
      <c r="CX23" s="793"/>
      <c r="CY23" s="793"/>
      <c r="CZ23" s="793"/>
      <c r="DA23" s="794"/>
      <c r="DB23" s="792"/>
      <c r="DC23" s="793"/>
      <c r="DD23" s="793"/>
      <c r="DE23" s="793"/>
      <c r="DF23" s="794"/>
      <c r="DG23" s="792"/>
      <c r="DH23" s="793"/>
      <c r="DI23" s="793"/>
      <c r="DJ23" s="793"/>
      <c r="DK23" s="794"/>
      <c r="DL23" s="792"/>
      <c r="DM23" s="793"/>
      <c r="DN23" s="793"/>
      <c r="DO23" s="793"/>
      <c r="DP23" s="794"/>
      <c r="DQ23" s="792"/>
      <c r="DR23" s="793"/>
      <c r="DS23" s="793"/>
      <c r="DT23" s="793"/>
      <c r="DU23" s="794"/>
      <c r="DV23" s="781"/>
      <c r="DW23" s="782"/>
      <c r="DX23" s="782"/>
      <c r="DY23" s="782"/>
      <c r="DZ23" s="795"/>
      <c r="EA23" s="236"/>
    </row>
    <row r="24" spans="1:131" s="237" customFormat="1" ht="26.25" customHeight="1" x14ac:dyDescent="0.15">
      <c r="A24" s="817" t="s">
        <v>390</v>
      </c>
      <c r="B24" s="817"/>
      <c r="C24" s="817"/>
      <c r="D24" s="817"/>
      <c r="E24" s="817"/>
      <c r="F24" s="817"/>
      <c r="G24" s="817"/>
      <c r="H24" s="817"/>
      <c r="I24" s="817"/>
      <c r="J24" s="817"/>
      <c r="K24" s="817"/>
      <c r="L24" s="817"/>
      <c r="M24" s="817"/>
      <c r="N24" s="817"/>
      <c r="O24" s="817"/>
      <c r="P24" s="817"/>
      <c r="Q24" s="817"/>
      <c r="R24" s="817"/>
      <c r="S24" s="817"/>
      <c r="T24" s="817"/>
      <c r="U24" s="817"/>
      <c r="V24" s="817"/>
      <c r="W24" s="817"/>
      <c r="X24" s="817"/>
      <c r="Y24" s="817"/>
      <c r="Z24" s="817"/>
      <c r="AA24" s="817"/>
      <c r="AB24" s="817"/>
      <c r="AC24" s="817"/>
      <c r="AD24" s="817"/>
      <c r="AE24" s="817"/>
      <c r="AF24" s="817"/>
      <c r="AG24" s="817"/>
      <c r="AH24" s="817"/>
      <c r="AI24" s="817"/>
      <c r="AJ24" s="817"/>
      <c r="AK24" s="817"/>
      <c r="AL24" s="817"/>
      <c r="AM24" s="817"/>
      <c r="AN24" s="817"/>
      <c r="AO24" s="817"/>
      <c r="AP24" s="817"/>
      <c r="AQ24" s="817"/>
      <c r="AR24" s="817"/>
      <c r="AS24" s="817"/>
      <c r="AT24" s="817"/>
      <c r="AU24" s="817"/>
      <c r="AV24" s="817"/>
      <c r="AW24" s="817"/>
      <c r="AX24" s="817"/>
      <c r="AY24" s="817"/>
      <c r="AZ24" s="234"/>
      <c r="BA24" s="234"/>
      <c r="BB24" s="234"/>
      <c r="BC24" s="234"/>
      <c r="BD24" s="234"/>
      <c r="BE24" s="235"/>
      <c r="BF24" s="235"/>
      <c r="BG24" s="235"/>
      <c r="BH24" s="235"/>
      <c r="BI24" s="235"/>
      <c r="BJ24" s="235"/>
      <c r="BK24" s="235"/>
      <c r="BL24" s="235"/>
      <c r="BM24" s="235"/>
      <c r="BN24" s="235"/>
      <c r="BO24" s="235"/>
      <c r="BP24" s="235"/>
      <c r="BQ24" s="240">
        <v>18</v>
      </c>
      <c r="BR24" s="241"/>
      <c r="BS24" s="781"/>
      <c r="BT24" s="782"/>
      <c r="BU24" s="782"/>
      <c r="BV24" s="782"/>
      <c r="BW24" s="782"/>
      <c r="BX24" s="782"/>
      <c r="BY24" s="782"/>
      <c r="BZ24" s="782"/>
      <c r="CA24" s="782"/>
      <c r="CB24" s="782"/>
      <c r="CC24" s="782"/>
      <c r="CD24" s="782"/>
      <c r="CE24" s="782"/>
      <c r="CF24" s="782"/>
      <c r="CG24" s="783"/>
      <c r="CH24" s="792"/>
      <c r="CI24" s="793"/>
      <c r="CJ24" s="793"/>
      <c r="CK24" s="793"/>
      <c r="CL24" s="794"/>
      <c r="CM24" s="792"/>
      <c r="CN24" s="793"/>
      <c r="CO24" s="793"/>
      <c r="CP24" s="793"/>
      <c r="CQ24" s="794"/>
      <c r="CR24" s="792"/>
      <c r="CS24" s="793"/>
      <c r="CT24" s="793"/>
      <c r="CU24" s="793"/>
      <c r="CV24" s="794"/>
      <c r="CW24" s="792"/>
      <c r="CX24" s="793"/>
      <c r="CY24" s="793"/>
      <c r="CZ24" s="793"/>
      <c r="DA24" s="794"/>
      <c r="DB24" s="792"/>
      <c r="DC24" s="793"/>
      <c r="DD24" s="793"/>
      <c r="DE24" s="793"/>
      <c r="DF24" s="794"/>
      <c r="DG24" s="792"/>
      <c r="DH24" s="793"/>
      <c r="DI24" s="793"/>
      <c r="DJ24" s="793"/>
      <c r="DK24" s="794"/>
      <c r="DL24" s="792"/>
      <c r="DM24" s="793"/>
      <c r="DN24" s="793"/>
      <c r="DO24" s="793"/>
      <c r="DP24" s="794"/>
      <c r="DQ24" s="792"/>
      <c r="DR24" s="793"/>
      <c r="DS24" s="793"/>
      <c r="DT24" s="793"/>
      <c r="DU24" s="794"/>
      <c r="DV24" s="781"/>
      <c r="DW24" s="782"/>
      <c r="DX24" s="782"/>
      <c r="DY24" s="782"/>
      <c r="DZ24" s="795"/>
      <c r="EA24" s="236"/>
    </row>
    <row r="25" spans="1:131" ht="26.25" customHeight="1" thickBot="1" x14ac:dyDescent="0.2">
      <c r="A25" s="762" t="s">
        <v>391</v>
      </c>
      <c r="B25" s="762"/>
      <c r="C25" s="762"/>
      <c r="D25" s="762"/>
      <c r="E25" s="762"/>
      <c r="F25" s="762"/>
      <c r="G25" s="762"/>
      <c r="H25" s="762"/>
      <c r="I25" s="762"/>
      <c r="J25" s="762"/>
      <c r="K25" s="762"/>
      <c r="L25" s="762"/>
      <c r="M25" s="762"/>
      <c r="N25" s="762"/>
      <c r="O25" s="762"/>
      <c r="P25" s="762"/>
      <c r="Q25" s="762"/>
      <c r="R25" s="762"/>
      <c r="S25" s="762"/>
      <c r="T25" s="762"/>
      <c r="U25" s="762"/>
      <c r="V25" s="762"/>
      <c r="W25" s="762"/>
      <c r="X25" s="762"/>
      <c r="Y25" s="762"/>
      <c r="Z25" s="762"/>
      <c r="AA25" s="762"/>
      <c r="AB25" s="762"/>
      <c r="AC25" s="762"/>
      <c r="AD25" s="762"/>
      <c r="AE25" s="762"/>
      <c r="AF25" s="762"/>
      <c r="AG25" s="762"/>
      <c r="AH25" s="762"/>
      <c r="AI25" s="762"/>
      <c r="AJ25" s="762"/>
      <c r="AK25" s="762"/>
      <c r="AL25" s="762"/>
      <c r="AM25" s="762"/>
      <c r="AN25" s="762"/>
      <c r="AO25" s="762"/>
      <c r="AP25" s="762"/>
      <c r="AQ25" s="762"/>
      <c r="AR25" s="762"/>
      <c r="AS25" s="762"/>
      <c r="AT25" s="762"/>
      <c r="AU25" s="762"/>
      <c r="AV25" s="762"/>
      <c r="AW25" s="762"/>
      <c r="AX25" s="762"/>
      <c r="AY25" s="762"/>
      <c r="AZ25" s="762"/>
      <c r="BA25" s="762"/>
      <c r="BB25" s="762"/>
      <c r="BC25" s="762"/>
      <c r="BD25" s="762"/>
      <c r="BE25" s="762"/>
      <c r="BF25" s="762"/>
      <c r="BG25" s="762"/>
      <c r="BH25" s="762"/>
      <c r="BI25" s="762"/>
      <c r="BJ25" s="234"/>
      <c r="BK25" s="234"/>
      <c r="BL25" s="234"/>
      <c r="BM25" s="234"/>
      <c r="BN25" s="234"/>
      <c r="BO25" s="243"/>
      <c r="BP25" s="243"/>
      <c r="BQ25" s="240">
        <v>19</v>
      </c>
      <c r="BR25" s="241"/>
      <c r="BS25" s="781"/>
      <c r="BT25" s="782"/>
      <c r="BU25" s="782"/>
      <c r="BV25" s="782"/>
      <c r="BW25" s="782"/>
      <c r="BX25" s="782"/>
      <c r="BY25" s="782"/>
      <c r="BZ25" s="782"/>
      <c r="CA25" s="782"/>
      <c r="CB25" s="782"/>
      <c r="CC25" s="782"/>
      <c r="CD25" s="782"/>
      <c r="CE25" s="782"/>
      <c r="CF25" s="782"/>
      <c r="CG25" s="783"/>
      <c r="CH25" s="792"/>
      <c r="CI25" s="793"/>
      <c r="CJ25" s="793"/>
      <c r="CK25" s="793"/>
      <c r="CL25" s="794"/>
      <c r="CM25" s="792"/>
      <c r="CN25" s="793"/>
      <c r="CO25" s="793"/>
      <c r="CP25" s="793"/>
      <c r="CQ25" s="794"/>
      <c r="CR25" s="792"/>
      <c r="CS25" s="793"/>
      <c r="CT25" s="793"/>
      <c r="CU25" s="793"/>
      <c r="CV25" s="794"/>
      <c r="CW25" s="792"/>
      <c r="CX25" s="793"/>
      <c r="CY25" s="793"/>
      <c r="CZ25" s="793"/>
      <c r="DA25" s="794"/>
      <c r="DB25" s="792"/>
      <c r="DC25" s="793"/>
      <c r="DD25" s="793"/>
      <c r="DE25" s="793"/>
      <c r="DF25" s="794"/>
      <c r="DG25" s="792"/>
      <c r="DH25" s="793"/>
      <c r="DI25" s="793"/>
      <c r="DJ25" s="793"/>
      <c r="DK25" s="794"/>
      <c r="DL25" s="792"/>
      <c r="DM25" s="793"/>
      <c r="DN25" s="793"/>
      <c r="DO25" s="793"/>
      <c r="DP25" s="794"/>
      <c r="DQ25" s="792"/>
      <c r="DR25" s="793"/>
      <c r="DS25" s="793"/>
      <c r="DT25" s="793"/>
      <c r="DU25" s="794"/>
      <c r="DV25" s="781"/>
      <c r="DW25" s="782"/>
      <c r="DX25" s="782"/>
      <c r="DY25" s="782"/>
      <c r="DZ25" s="795"/>
      <c r="EA25" s="231"/>
    </row>
    <row r="26" spans="1:131" ht="26.25" customHeight="1" x14ac:dyDescent="0.15">
      <c r="A26" s="753" t="s">
        <v>368</v>
      </c>
      <c r="B26" s="754"/>
      <c r="C26" s="754"/>
      <c r="D26" s="754"/>
      <c r="E26" s="754"/>
      <c r="F26" s="754"/>
      <c r="G26" s="754"/>
      <c r="H26" s="754"/>
      <c r="I26" s="754"/>
      <c r="J26" s="754"/>
      <c r="K26" s="754"/>
      <c r="L26" s="754"/>
      <c r="M26" s="754"/>
      <c r="N26" s="754"/>
      <c r="O26" s="754"/>
      <c r="P26" s="755"/>
      <c r="Q26" s="730" t="s">
        <v>392</v>
      </c>
      <c r="R26" s="731"/>
      <c r="S26" s="731"/>
      <c r="T26" s="731"/>
      <c r="U26" s="732"/>
      <c r="V26" s="730" t="s">
        <v>393</v>
      </c>
      <c r="W26" s="731"/>
      <c r="X26" s="731"/>
      <c r="Y26" s="731"/>
      <c r="Z26" s="732"/>
      <c r="AA26" s="730" t="s">
        <v>394</v>
      </c>
      <c r="AB26" s="731"/>
      <c r="AC26" s="731"/>
      <c r="AD26" s="731"/>
      <c r="AE26" s="731"/>
      <c r="AF26" s="821" t="s">
        <v>395</v>
      </c>
      <c r="AG26" s="822"/>
      <c r="AH26" s="822"/>
      <c r="AI26" s="822"/>
      <c r="AJ26" s="823"/>
      <c r="AK26" s="731" t="s">
        <v>396</v>
      </c>
      <c r="AL26" s="731"/>
      <c r="AM26" s="731"/>
      <c r="AN26" s="731"/>
      <c r="AO26" s="732"/>
      <c r="AP26" s="730" t="s">
        <v>397</v>
      </c>
      <c r="AQ26" s="731"/>
      <c r="AR26" s="731"/>
      <c r="AS26" s="731"/>
      <c r="AT26" s="732"/>
      <c r="AU26" s="730" t="s">
        <v>398</v>
      </c>
      <c r="AV26" s="731"/>
      <c r="AW26" s="731"/>
      <c r="AX26" s="731"/>
      <c r="AY26" s="732"/>
      <c r="AZ26" s="730" t="s">
        <v>399</v>
      </c>
      <c r="BA26" s="731"/>
      <c r="BB26" s="731"/>
      <c r="BC26" s="731"/>
      <c r="BD26" s="732"/>
      <c r="BE26" s="730" t="s">
        <v>375</v>
      </c>
      <c r="BF26" s="731"/>
      <c r="BG26" s="731"/>
      <c r="BH26" s="731"/>
      <c r="BI26" s="742"/>
      <c r="BJ26" s="234"/>
      <c r="BK26" s="234"/>
      <c r="BL26" s="234"/>
      <c r="BM26" s="234"/>
      <c r="BN26" s="234"/>
      <c r="BO26" s="243"/>
      <c r="BP26" s="243"/>
      <c r="BQ26" s="240">
        <v>20</v>
      </c>
      <c r="BR26" s="241"/>
      <c r="BS26" s="781"/>
      <c r="BT26" s="782"/>
      <c r="BU26" s="782"/>
      <c r="BV26" s="782"/>
      <c r="BW26" s="782"/>
      <c r="BX26" s="782"/>
      <c r="BY26" s="782"/>
      <c r="BZ26" s="782"/>
      <c r="CA26" s="782"/>
      <c r="CB26" s="782"/>
      <c r="CC26" s="782"/>
      <c r="CD26" s="782"/>
      <c r="CE26" s="782"/>
      <c r="CF26" s="782"/>
      <c r="CG26" s="783"/>
      <c r="CH26" s="792"/>
      <c r="CI26" s="793"/>
      <c r="CJ26" s="793"/>
      <c r="CK26" s="793"/>
      <c r="CL26" s="794"/>
      <c r="CM26" s="792"/>
      <c r="CN26" s="793"/>
      <c r="CO26" s="793"/>
      <c r="CP26" s="793"/>
      <c r="CQ26" s="794"/>
      <c r="CR26" s="792"/>
      <c r="CS26" s="793"/>
      <c r="CT26" s="793"/>
      <c r="CU26" s="793"/>
      <c r="CV26" s="794"/>
      <c r="CW26" s="792"/>
      <c r="CX26" s="793"/>
      <c r="CY26" s="793"/>
      <c r="CZ26" s="793"/>
      <c r="DA26" s="794"/>
      <c r="DB26" s="792"/>
      <c r="DC26" s="793"/>
      <c r="DD26" s="793"/>
      <c r="DE26" s="793"/>
      <c r="DF26" s="794"/>
      <c r="DG26" s="792"/>
      <c r="DH26" s="793"/>
      <c r="DI26" s="793"/>
      <c r="DJ26" s="793"/>
      <c r="DK26" s="794"/>
      <c r="DL26" s="792"/>
      <c r="DM26" s="793"/>
      <c r="DN26" s="793"/>
      <c r="DO26" s="793"/>
      <c r="DP26" s="794"/>
      <c r="DQ26" s="792"/>
      <c r="DR26" s="793"/>
      <c r="DS26" s="793"/>
      <c r="DT26" s="793"/>
      <c r="DU26" s="794"/>
      <c r="DV26" s="781"/>
      <c r="DW26" s="782"/>
      <c r="DX26" s="782"/>
      <c r="DY26" s="782"/>
      <c r="DZ26" s="795"/>
      <c r="EA26" s="231"/>
    </row>
    <row r="27" spans="1:131" ht="26.25" customHeight="1" thickBot="1" x14ac:dyDescent="0.2">
      <c r="A27" s="756"/>
      <c r="B27" s="757"/>
      <c r="C27" s="757"/>
      <c r="D27" s="757"/>
      <c r="E27" s="757"/>
      <c r="F27" s="757"/>
      <c r="G27" s="757"/>
      <c r="H27" s="757"/>
      <c r="I27" s="757"/>
      <c r="J27" s="757"/>
      <c r="K27" s="757"/>
      <c r="L27" s="757"/>
      <c r="M27" s="757"/>
      <c r="N27" s="757"/>
      <c r="O27" s="757"/>
      <c r="P27" s="758"/>
      <c r="Q27" s="733"/>
      <c r="R27" s="734"/>
      <c r="S27" s="734"/>
      <c r="T27" s="734"/>
      <c r="U27" s="735"/>
      <c r="V27" s="733"/>
      <c r="W27" s="734"/>
      <c r="X27" s="734"/>
      <c r="Y27" s="734"/>
      <c r="Z27" s="735"/>
      <c r="AA27" s="733"/>
      <c r="AB27" s="734"/>
      <c r="AC27" s="734"/>
      <c r="AD27" s="734"/>
      <c r="AE27" s="734"/>
      <c r="AF27" s="824"/>
      <c r="AG27" s="825"/>
      <c r="AH27" s="825"/>
      <c r="AI27" s="825"/>
      <c r="AJ27" s="826"/>
      <c r="AK27" s="734"/>
      <c r="AL27" s="734"/>
      <c r="AM27" s="734"/>
      <c r="AN27" s="734"/>
      <c r="AO27" s="735"/>
      <c r="AP27" s="733"/>
      <c r="AQ27" s="734"/>
      <c r="AR27" s="734"/>
      <c r="AS27" s="734"/>
      <c r="AT27" s="735"/>
      <c r="AU27" s="733"/>
      <c r="AV27" s="734"/>
      <c r="AW27" s="734"/>
      <c r="AX27" s="734"/>
      <c r="AY27" s="735"/>
      <c r="AZ27" s="733"/>
      <c r="BA27" s="734"/>
      <c r="BB27" s="734"/>
      <c r="BC27" s="734"/>
      <c r="BD27" s="735"/>
      <c r="BE27" s="733"/>
      <c r="BF27" s="734"/>
      <c r="BG27" s="734"/>
      <c r="BH27" s="734"/>
      <c r="BI27" s="743"/>
      <c r="BJ27" s="234"/>
      <c r="BK27" s="234"/>
      <c r="BL27" s="234"/>
      <c r="BM27" s="234"/>
      <c r="BN27" s="234"/>
      <c r="BO27" s="243"/>
      <c r="BP27" s="243"/>
      <c r="BQ27" s="240">
        <v>21</v>
      </c>
      <c r="BR27" s="241"/>
      <c r="BS27" s="781"/>
      <c r="BT27" s="782"/>
      <c r="BU27" s="782"/>
      <c r="BV27" s="782"/>
      <c r="BW27" s="782"/>
      <c r="BX27" s="782"/>
      <c r="BY27" s="782"/>
      <c r="BZ27" s="782"/>
      <c r="CA27" s="782"/>
      <c r="CB27" s="782"/>
      <c r="CC27" s="782"/>
      <c r="CD27" s="782"/>
      <c r="CE27" s="782"/>
      <c r="CF27" s="782"/>
      <c r="CG27" s="783"/>
      <c r="CH27" s="792"/>
      <c r="CI27" s="793"/>
      <c r="CJ27" s="793"/>
      <c r="CK27" s="793"/>
      <c r="CL27" s="794"/>
      <c r="CM27" s="792"/>
      <c r="CN27" s="793"/>
      <c r="CO27" s="793"/>
      <c r="CP27" s="793"/>
      <c r="CQ27" s="794"/>
      <c r="CR27" s="792"/>
      <c r="CS27" s="793"/>
      <c r="CT27" s="793"/>
      <c r="CU27" s="793"/>
      <c r="CV27" s="794"/>
      <c r="CW27" s="792"/>
      <c r="CX27" s="793"/>
      <c r="CY27" s="793"/>
      <c r="CZ27" s="793"/>
      <c r="DA27" s="794"/>
      <c r="DB27" s="792"/>
      <c r="DC27" s="793"/>
      <c r="DD27" s="793"/>
      <c r="DE27" s="793"/>
      <c r="DF27" s="794"/>
      <c r="DG27" s="792"/>
      <c r="DH27" s="793"/>
      <c r="DI27" s="793"/>
      <c r="DJ27" s="793"/>
      <c r="DK27" s="794"/>
      <c r="DL27" s="792"/>
      <c r="DM27" s="793"/>
      <c r="DN27" s="793"/>
      <c r="DO27" s="793"/>
      <c r="DP27" s="794"/>
      <c r="DQ27" s="792"/>
      <c r="DR27" s="793"/>
      <c r="DS27" s="793"/>
      <c r="DT27" s="793"/>
      <c r="DU27" s="794"/>
      <c r="DV27" s="781"/>
      <c r="DW27" s="782"/>
      <c r="DX27" s="782"/>
      <c r="DY27" s="782"/>
      <c r="DZ27" s="795"/>
      <c r="EA27" s="231"/>
    </row>
    <row r="28" spans="1:131" ht="26.25" customHeight="1" thickTop="1" x14ac:dyDescent="0.15">
      <c r="A28" s="244">
        <v>1</v>
      </c>
      <c r="B28" s="744" t="s">
        <v>400</v>
      </c>
      <c r="C28" s="745"/>
      <c r="D28" s="745"/>
      <c r="E28" s="745"/>
      <c r="F28" s="745"/>
      <c r="G28" s="745"/>
      <c r="H28" s="745"/>
      <c r="I28" s="745"/>
      <c r="J28" s="745"/>
      <c r="K28" s="745"/>
      <c r="L28" s="745"/>
      <c r="M28" s="745"/>
      <c r="N28" s="745"/>
      <c r="O28" s="745"/>
      <c r="P28" s="746"/>
      <c r="Q28" s="831">
        <v>4409.6000000000004</v>
      </c>
      <c r="R28" s="832"/>
      <c r="S28" s="832"/>
      <c r="T28" s="832"/>
      <c r="U28" s="832"/>
      <c r="V28" s="832">
        <v>4268.8</v>
      </c>
      <c r="W28" s="832"/>
      <c r="X28" s="832"/>
      <c r="Y28" s="832"/>
      <c r="Z28" s="832"/>
      <c r="AA28" s="832">
        <v>141</v>
      </c>
      <c r="AB28" s="832"/>
      <c r="AC28" s="832"/>
      <c r="AD28" s="832"/>
      <c r="AE28" s="833"/>
      <c r="AF28" s="834">
        <v>141</v>
      </c>
      <c r="AG28" s="832"/>
      <c r="AH28" s="832"/>
      <c r="AI28" s="832"/>
      <c r="AJ28" s="835"/>
      <c r="AK28" s="836">
        <v>355.1</v>
      </c>
      <c r="AL28" s="827"/>
      <c r="AM28" s="827"/>
      <c r="AN28" s="827"/>
      <c r="AO28" s="827"/>
      <c r="AP28" s="827" t="s">
        <v>588</v>
      </c>
      <c r="AQ28" s="827"/>
      <c r="AR28" s="827"/>
      <c r="AS28" s="827"/>
      <c r="AT28" s="827"/>
      <c r="AU28" s="827" t="s">
        <v>588</v>
      </c>
      <c r="AV28" s="827"/>
      <c r="AW28" s="827"/>
      <c r="AX28" s="827"/>
      <c r="AY28" s="827"/>
      <c r="AZ28" s="828" t="s">
        <v>588</v>
      </c>
      <c r="BA28" s="828"/>
      <c r="BB28" s="828"/>
      <c r="BC28" s="828"/>
      <c r="BD28" s="828"/>
      <c r="BE28" s="829"/>
      <c r="BF28" s="829"/>
      <c r="BG28" s="829"/>
      <c r="BH28" s="829"/>
      <c r="BI28" s="830"/>
      <c r="BJ28" s="234"/>
      <c r="BK28" s="234"/>
      <c r="BL28" s="234"/>
      <c r="BM28" s="234"/>
      <c r="BN28" s="234"/>
      <c r="BO28" s="243"/>
      <c r="BP28" s="243"/>
      <c r="BQ28" s="240">
        <v>22</v>
      </c>
      <c r="BR28" s="241"/>
      <c r="BS28" s="781"/>
      <c r="BT28" s="782"/>
      <c r="BU28" s="782"/>
      <c r="BV28" s="782"/>
      <c r="BW28" s="782"/>
      <c r="BX28" s="782"/>
      <c r="BY28" s="782"/>
      <c r="BZ28" s="782"/>
      <c r="CA28" s="782"/>
      <c r="CB28" s="782"/>
      <c r="CC28" s="782"/>
      <c r="CD28" s="782"/>
      <c r="CE28" s="782"/>
      <c r="CF28" s="782"/>
      <c r="CG28" s="783"/>
      <c r="CH28" s="792"/>
      <c r="CI28" s="793"/>
      <c r="CJ28" s="793"/>
      <c r="CK28" s="793"/>
      <c r="CL28" s="794"/>
      <c r="CM28" s="792"/>
      <c r="CN28" s="793"/>
      <c r="CO28" s="793"/>
      <c r="CP28" s="793"/>
      <c r="CQ28" s="794"/>
      <c r="CR28" s="792"/>
      <c r="CS28" s="793"/>
      <c r="CT28" s="793"/>
      <c r="CU28" s="793"/>
      <c r="CV28" s="794"/>
      <c r="CW28" s="792"/>
      <c r="CX28" s="793"/>
      <c r="CY28" s="793"/>
      <c r="CZ28" s="793"/>
      <c r="DA28" s="794"/>
      <c r="DB28" s="792"/>
      <c r="DC28" s="793"/>
      <c r="DD28" s="793"/>
      <c r="DE28" s="793"/>
      <c r="DF28" s="794"/>
      <c r="DG28" s="792"/>
      <c r="DH28" s="793"/>
      <c r="DI28" s="793"/>
      <c r="DJ28" s="793"/>
      <c r="DK28" s="794"/>
      <c r="DL28" s="792"/>
      <c r="DM28" s="793"/>
      <c r="DN28" s="793"/>
      <c r="DO28" s="793"/>
      <c r="DP28" s="794"/>
      <c r="DQ28" s="792"/>
      <c r="DR28" s="793"/>
      <c r="DS28" s="793"/>
      <c r="DT28" s="793"/>
      <c r="DU28" s="794"/>
      <c r="DV28" s="781"/>
      <c r="DW28" s="782"/>
      <c r="DX28" s="782"/>
      <c r="DY28" s="782"/>
      <c r="DZ28" s="795"/>
      <c r="EA28" s="231"/>
    </row>
    <row r="29" spans="1:131" ht="26.25" customHeight="1" x14ac:dyDescent="0.15">
      <c r="A29" s="244">
        <v>2</v>
      </c>
      <c r="B29" s="768" t="s">
        <v>401</v>
      </c>
      <c r="C29" s="769"/>
      <c r="D29" s="769"/>
      <c r="E29" s="769"/>
      <c r="F29" s="769"/>
      <c r="G29" s="769"/>
      <c r="H29" s="769"/>
      <c r="I29" s="769"/>
      <c r="J29" s="769"/>
      <c r="K29" s="769"/>
      <c r="L29" s="769"/>
      <c r="M29" s="769"/>
      <c r="N29" s="769"/>
      <c r="O29" s="769"/>
      <c r="P29" s="770"/>
      <c r="Q29" s="771">
        <v>4240.3999999999996</v>
      </c>
      <c r="R29" s="772"/>
      <c r="S29" s="772"/>
      <c r="T29" s="772"/>
      <c r="U29" s="772"/>
      <c r="V29" s="772">
        <v>3787.1</v>
      </c>
      <c r="W29" s="772"/>
      <c r="X29" s="772"/>
      <c r="Y29" s="772"/>
      <c r="Z29" s="772"/>
      <c r="AA29" s="772">
        <v>453.2</v>
      </c>
      <c r="AB29" s="772"/>
      <c r="AC29" s="772"/>
      <c r="AD29" s="772"/>
      <c r="AE29" s="773"/>
      <c r="AF29" s="774">
        <v>453</v>
      </c>
      <c r="AG29" s="775"/>
      <c r="AH29" s="775"/>
      <c r="AI29" s="775"/>
      <c r="AJ29" s="776"/>
      <c r="AK29" s="839">
        <v>602.20000000000005</v>
      </c>
      <c r="AL29" s="840"/>
      <c r="AM29" s="840"/>
      <c r="AN29" s="840"/>
      <c r="AO29" s="840"/>
      <c r="AP29" s="840" t="s">
        <v>588</v>
      </c>
      <c r="AQ29" s="840"/>
      <c r="AR29" s="840"/>
      <c r="AS29" s="840"/>
      <c r="AT29" s="840"/>
      <c r="AU29" s="840" t="s">
        <v>588</v>
      </c>
      <c r="AV29" s="840"/>
      <c r="AW29" s="840"/>
      <c r="AX29" s="840"/>
      <c r="AY29" s="840"/>
      <c r="AZ29" s="841" t="s">
        <v>589</v>
      </c>
      <c r="BA29" s="841"/>
      <c r="BB29" s="841"/>
      <c r="BC29" s="841"/>
      <c r="BD29" s="841"/>
      <c r="BE29" s="837"/>
      <c r="BF29" s="837"/>
      <c r="BG29" s="837"/>
      <c r="BH29" s="837"/>
      <c r="BI29" s="838"/>
      <c r="BJ29" s="234"/>
      <c r="BK29" s="234"/>
      <c r="BL29" s="234"/>
      <c r="BM29" s="234"/>
      <c r="BN29" s="234"/>
      <c r="BO29" s="243"/>
      <c r="BP29" s="243"/>
      <c r="BQ29" s="240">
        <v>23</v>
      </c>
      <c r="BR29" s="241"/>
      <c r="BS29" s="781"/>
      <c r="BT29" s="782"/>
      <c r="BU29" s="782"/>
      <c r="BV29" s="782"/>
      <c r="BW29" s="782"/>
      <c r="BX29" s="782"/>
      <c r="BY29" s="782"/>
      <c r="BZ29" s="782"/>
      <c r="CA29" s="782"/>
      <c r="CB29" s="782"/>
      <c r="CC29" s="782"/>
      <c r="CD29" s="782"/>
      <c r="CE29" s="782"/>
      <c r="CF29" s="782"/>
      <c r="CG29" s="783"/>
      <c r="CH29" s="792"/>
      <c r="CI29" s="793"/>
      <c r="CJ29" s="793"/>
      <c r="CK29" s="793"/>
      <c r="CL29" s="794"/>
      <c r="CM29" s="792"/>
      <c r="CN29" s="793"/>
      <c r="CO29" s="793"/>
      <c r="CP29" s="793"/>
      <c r="CQ29" s="794"/>
      <c r="CR29" s="792"/>
      <c r="CS29" s="793"/>
      <c r="CT29" s="793"/>
      <c r="CU29" s="793"/>
      <c r="CV29" s="794"/>
      <c r="CW29" s="792"/>
      <c r="CX29" s="793"/>
      <c r="CY29" s="793"/>
      <c r="CZ29" s="793"/>
      <c r="DA29" s="794"/>
      <c r="DB29" s="792"/>
      <c r="DC29" s="793"/>
      <c r="DD29" s="793"/>
      <c r="DE29" s="793"/>
      <c r="DF29" s="794"/>
      <c r="DG29" s="792"/>
      <c r="DH29" s="793"/>
      <c r="DI29" s="793"/>
      <c r="DJ29" s="793"/>
      <c r="DK29" s="794"/>
      <c r="DL29" s="792"/>
      <c r="DM29" s="793"/>
      <c r="DN29" s="793"/>
      <c r="DO29" s="793"/>
      <c r="DP29" s="794"/>
      <c r="DQ29" s="792"/>
      <c r="DR29" s="793"/>
      <c r="DS29" s="793"/>
      <c r="DT29" s="793"/>
      <c r="DU29" s="794"/>
      <c r="DV29" s="781"/>
      <c r="DW29" s="782"/>
      <c r="DX29" s="782"/>
      <c r="DY29" s="782"/>
      <c r="DZ29" s="795"/>
      <c r="EA29" s="231"/>
    </row>
    <row r="30" spans="1:131" ht="26.25" customHeight="1" x14ac:dyDescent="0.15">
      <c r="A30" s="244">
        <v>3</v>
      </c>
      <c r="B30" s="768" t="s">
        <v>402</v>
      </c>
      <c r="C30" s="769"/>
      <c r="D30" s="769"/>
      <c r="E30" s="769"/>
      <c r="F30" s="769"/>
      <c r="G30" s="769"/>
      <c r="H30" s="769"/>
      <c r="I30" s="769"/>
      <c r="J30" s="769"/>
      <c r="K30" s="769"/>
      <c r="L30" s="769"/>
      <c r="M30" s="769"/>
      <c r="N30" s="769"/>
      <c r="O30" s="769"/>
      <c r="P30" s="770"/>
      <c r="Q30" s="771">
        <v>442</v>
      </c>
      <c r="R30" s="772"/>
      <c r="S30" s="772"/>
      <c r="T30" s="772"/>
      <c r="U30" s="772"/>
      <c r="V30" s="772">
        <v>440.7</v>
      </c>
      <c r="W30" s="772"/>
      <c r="X30" s="772"/>
      <c r="Y30" s="772"/>
      <c r="Z30" s="772"/>
      <c r="AA30" s="772">
        <v>1.2</v>
      </c>
      <c r="AB30" s="772"/>
      <c r="AC30" s="772"/>
      <c r="AD30" s="772"/>
      <c r="AE30" s="773"/>
      <c r="AF30" s="774">
        <v>1</v>
      </c>
      <c r="AG30" s="775"/>
      <c r="AH30" s="775"/>
      <c r="AI30" s="775"/>
      <c r="AJ30" s="776"/>
      <c r="AK30" s="839">
        <v>192.7</v>
      </c>
      <c r="AL30" s="840"/>
      <c r="AM30" s="840"/>
      <c r="AN30" s="840"/>
      <c r="AO30" s="840"/>
      <c r="AP30" s="840" t="s">
        <v>588</v>
      </c>
      <c r="AQ30" s="840"/>
      <c r="AR30" s="840"/>
      <c r="AS30" s="840"/>
      <c r="AT30" s="840"/>
      <c r="AU30" s="840" t="s">
        <v>588</v>
      </c>
      <c r="AV30" s="840"/>
      <c r="AW30" s="840"/>
      <c r="AX30" s="840"/>
      <c r="AY30" s="840"/>
      <c r="AZ30" s="841" t="s">
        <v>588</v>
      </c>
      <c r="BA30" s="841"/>
      <c r="BB30" s="841"/>
      <c r="BC30" s="841"/>
      <c r="BD30" s="841"/>
      <c r="BE30" s="837"/>
      <c r="BF30" s="837"/>
      <c r="BG30" s="837"/>
      <c r="BH30" s="837"/>
      <c r="BI30" s="838"/>
      <c r="BJ30" s="234"/>
      <c r="BK30" s="234"/>
      <c r="BL30" s="234"/>
      <c r="BM30" s="234"/>
      <c r="BN30" s="234"/>
      <c r="BO30" s="243"/>
      <c r="BP30" s="243"/>
      <c r="BQ30" s="240">
        <v>24</v>
      </c>
      <c r="BR30" s="241"/>
      <c r="BS30" s="781"/>
      <c r="BT30" s="782"/>
      <c r="BU30" s="782"/>
      <c r="BV30" s="782"/>
      <c r="BW30" s="782"/>
      <c r="BX30" s="782"/>
      <c r="BY30" s="782"/>
      <c r="BZ30" s="782"/>
      <c r="CA30" s="782"/>
      <c r="CB30" s="782"/>
      <c r="CC30" s="782"/>
      <c r="CD30" s="782"/>
      <c r="CE30" s="782"/>
      <c r="CF30" s="782"/>
      <c r="CG30" s="783"/>
      <c r="CH30" s="792"/>
      <c r="CI30" s="793"/>
      <c r="CJ30" s="793"/>
      <c r="CK30" s="793"/>
      <c r="CL30" s="794"/>
      <c r="CM30" s="792"/>
      <c r="CN30" s="793"/>
      <c r="CO30" s="793"/>
      <c r="CP30" s="793"/>
      <c r="CQ30" s="794"/>
      <c r="CR30" s="792"/>
      <c r="CS30" s="793"/>
      <c r="CT30" s="793"/>
      <c r="CU30" s="793"/>
      <c r="CV30" s="794"/>
      <c r="CW30" s="792"/>
      <c r="CX30" s="793"/>
      <c r="CY30" s="793"/>
      <c r="CZ30" s="793"/>
      <c r="DA30" s="794"/>
      <c r="DB30" s="792"/>
      <c r="DC30" s="793"/>
      <c r="DD30" s="793"/>
      <c r="DE30" s="793"/>
      <c r="DF30" s="794"/>
      <c r="DG30" s="792"/>
      <c r="DH30" s="793"/>
      <c r="DI30" s="793"/>
      <c r="DJ30" s="793"/>
      <c r="DK30" s="794"/>
      <c r="DL30" s="792"/>
      <c r="DM30" s="793"/>
      <c r="DN30" s="793"/>
      <c r="DO30" s="793"/>
      <c r="DP30" s="794"/>
      <c r="DQ30" s="792"/>
      <c r="DR30" s="793"/>
      <c r="DS30" s="793"/>
      <c r="DT30" s="793"/>
      <c r="DU30" s="794"/>
      <c r="DV30" s="781"/>
      <c r="DW30" s="782"/>
      <c r="DX30" s="782"/>
      <c r="DY30" s="782"/>
      <c r="DZ30" s="795"/>
      <c r="EA30" s="231"/>
    </row>
    <row r="31" spans="1:131" ht="26.25" customHeight="1" x14ac:dyDescent="0.15">
      <c r="A31" s="244">
        <v>4</v>
      </c>
      <c r="B31" s="768" t="s">
        <v>403</v>
      </c>
      <c r="C31" s="769"/>
      <c r="D31" s="769"/>
      <c r="E31" s="769"/>
      <c r="F31" s="769"/>
      <c r="G31" s="769"/>
      <c r="H31" s="769"/>
      <c r="I31" s="769"/>
      <c r="J31" s="769"/>
      <c r="K31" s="769"/>
      <c r="L31" s="769"/>
      <c r="M31" s="769"/>
      <c r="N31" s="769"/>
      <c r="O31" s="769"/>
      <c r="P31" s="770"/>
      <c r="Q31" s="771">
        <v>577.6</v>
      </c>
      <c r="R31" s="772"/>
      <c r="S31" s="772"/>
      <c r="T31" s="772"/>
      <c r="U31" s="772"/>
      <c r="V31" s="772">
        <v>588.6</v>
      </c>
      <c r="W31" s="772"/>
      <c r="X31" s="772"/>
      <c r="Y31" s="772"/>
      <c r="Z31" s="772"/>
      <c r="AA31" s="772">
        <v>53.7</v>
      </c>
      <c r="AB31" s="772"/>
      <c r="AC31" s="772"/>
      <c r="AD31" s="772"/>
      <c r="AE31" s="773"/>
      <c r="AF31" s="774">
        <v>1185</v>
      </c>
      <c r="AG31" s="775"/>
      <c r="AH31" s="775"/>
      <c r="AI31" s="775"/>
      <c r="AJ31" s="776"/>
      <c r="AK31" s="839">
        <v>9.6999999999999993</v>
      </c>
      <c r="AL31" s="840"/>
      <c r="AM31" s="840"/>
      <c r="AN31" s="840"/>
      <c r="AO31" s="840"/>
      <c r="AP31" s="840">
        <v>1170.2</v>
      </c>
      <c r="AQ31" s="840"/>
      <c r="AR31" s="840"/>
      <c r="AS31" s="840"/>
      <c r="AT31" s="840"/>
      <c r="AU31" s="840">
        <v>608.5</v>
      </c>
      <c r="AV31" s="840"/>
      <c r="AW31" s="840"/>
      <c r="AX31" s="840"/>
      <c r="AY31" s="840"/>
      <c r="AZ31" s="841" t="s">
        <v>588</v>
      </c>
      <c r="BA31" s="841"/>
      <c r="BB31" s="841"/>
      <c r="BC31" s="841"/>
      <c r="BD31" s="841"/>
      <c r="BE31" s="837" t="s">
        <v>404</v>
      </c>
      <c r="BF31" s="837"/>
      <c r="BG31" s="837"/>
      <c r="BH31" s="837"/>
      <c r="BI31" s="838"/>
      <c r="BJ31" s="234"/>
      <c r="BK31" s="234"/>
      <c r="BL31" s="234"/>
      <c r="BM31" s="234"/>
      <c r="BN31" s="234"/>
      <c r="BO31" s="243"/>
      <c r="BP31" s="243"/>
      <c r="BQ31" s="240">
        <v>25</v>
      </c>
      <c r="BR31" s="241"/>
      <c r="BS31" s="781"/>
      <c r="BT31" s="782"/>
      <c r="BU31" s="782"/>
      <c r="BV31" s="782"/>
      <c r="BW31" s="782"/>
      <c r="BX31" s="782"/>
      <c r="BY31" s="782"/>
      <c r="BZ31" s="782"/>
      <c r="CA31" s="782"/>
      <c r="CB31" s="782"/>
      <c r="CC31" s="782"/>
      <c r="CD31" s="782"/>
      <c r="CE31" s="782"/>
      <c r="CF31" s="782"/>
      <c r="CG31" s="783"/>
      <c r="CH31" s="792"/>
      <c r="CI31" s="793"/>
      <c r="CJ31" s="793"/>
      <c r="CK31" s="793"/>
      <c r="CL31" s="794"/>
      <c r="CM31" s="792"/>
      <c r="CN31" s="793"/>
      <c r="CO31" s="793"/>
      <c r="CP31" s="793"/>
      <c r="CQ31" s="794"/>
      <c r="CR31" s="792"/>
      <c r="CS31" s="793"/>
      <c r="CT31" s="793"/>
      <c r="CU31" s="793"/>
      <c r="CV31" s="794"/>
      <c r="CW31" s="792"/>
      <c r="CX31" s="793"/>
      <c r="CY31" s="793"/>
      <c r="CZ31" s="793"/>
      <c r="DA31" s="794"/>
      <c r="DB31" s="792"/>
      <c r="DC31" s="793"/>
      <c r="DD31" s="793"/>
      <c r="DE31" s="793"/>
      <c r="DF31" s="794"/>
      <c r="DG31" s="792"/>
      <c r="DH31" s="793"/>
      <c r="DI31" s="793"/>
      <c r="DJ31" s="793"/>
      <c r="DK31" s="794"/>
      <c r="DL31" s="792"/>
      <c r="DM31" s="793"/>
      <c r="DN31" s="793"/>
      <c r="DO31" s="793"/>
      <c r="DP31" s="794"/>
      <c r="DQ31" s="792"/>
      <c r="DR31" s="793"/>
      <c r="DS31" s="793"/>
      <c r="DT31" s="793"/>
      <c r="DU31" s="794"/>
      <c r="DV31" s="781"/>
      <c r="DW31" s="782"/>
      <c r="DX31" s="782"/>
      <c r="DY31" s="782"/>
      <c r="DZ31" s="795"/>
      <c r="EA31" s="231"/>
    </row>
    <row r="32" spans="1:131" ht="26.25" customHeight="1" x14ac:dyDescent="0.15">
      <c r="A32" s="244">
        <v>5</v>
      </c>
      <c r="B32" s="768" t="s">
        <v>405</v>
      </c>
      <c r="C32" s="769"/>
      <c r="D32" s="769"/>
      <c r="E32" s="769"/>
      <c r="F32" s="769"/>
      <c r="G32" s="769"/>
      <c r="H32" s="769"/>
      <c r="I32" s="769"/>
      <c r="J32" s="769"/>
      <c r="K32" s="769"/>
      <c r="L32" s="769"/>
      <c r="M32" s="769"/>
      <c r="N32" s="769"/>
      <c r="O32" s="769"/>
      <c r="P32" s="770"/>
      <c r="Q32" s="771">
        <v>319</v>
      </c>
      <c r="R32" s="772"/>
      <c r="S32" s="772"/>
      <c r="T32" s="772"/>
      <c r="U32" s="772"/>
      <c r="V32" s="772">
        <v>312</v>
      </c>
      <c r="W32" s="772"/>
      <c r="X32" s="772"/>
      <c r="Y32" s="772"/>
      <c r="Z32" s="772"/>
      <c r="AA32" s="772">
        <v>6.9</v>
      </c>
      <c r="AB32" s="772"/>
      <c r="AC32" s="772"/>
      <c r="AD32" s="772"/>
      <c r="AE32" s="773"/>
      <c r="AF32" s="774">
        <v>7</v>
      </c>
      <c r="AG32" s="775"/>
      <c r="AH32" s="775"/>
      <c r="AI32" s="775"/>
      <c r="AJ32" s="776"/>
      <c r="AK32" s="839">
        <v>192.6</v>
      </c>
      <c r="AL32" s="840"/>
      <c r="AM32" s="840"/>
      <c r="AN32" s="840"/>
      <c r="AO32" s="840"/>
      <c r="AP32" s="840">
        <v>1269.4000000000001</v>
      </c>
      <c r="AQ32" s="840"/>
      <c r="AR32" s="840"/>
      <c r="AS32" s="840"/>
      <c r="AT32" s="840"/>
      <c r="AU32" s="840">
        <v>1269.4000000000001</v>
      </c>
      <c r="AV32" s="840"/>
      <c r="AW32" s="840"/>
      <c r="AX32" s="840"/>
      <c r="AY32" s="840"/>
      <c r="AZ32" s="841" t="s">
        <v>588</v>
      </c>
      <c r="BA32" s="841"/>
      <c r="BB32" s="841"/>
      <c r="BC32" s="841"/>
      <c r="BD32" s="841"/>
      <c r="BE32" s="837" t="s">
        <v>406</v>
      </c>
      <c r="BF32" s="837"/>
      <c r="BG32" s="837"/>
      <c r="BH32" s="837"/>
      <c r="BI32" s="838"/>
      <c r="BJ32" s="234"/>
      <c r="BK32" s="234"/>
      <c r="BL32" s="234"/>
      <c r="BM32" s="234"/>
      <c r="BN32" s="234"/>
      <c r="BO32" s="243"/>
      <c r="BP32" s="243"/>
      <c r="BQ32" s="240">
        <v>26</v>
      </c>
      <c r="BR32" s="241"/>
      <c r="BS32" s="781"/>
      <c r="BT32" s="782"/>
      <c r="BU32" s="782"/>
      <c r="BV32" s="782"/>
      <c r="BW32" s="782"/>
      <c r="BX32" s="782"/>
      <c r="BY32" s="782"/>
      <c r="BZ32" s="782"/>
      <c r="CA32" s="782"/>
      <c r="CB32" s="782"/>
      <c r="CC32" s="782"/>
      <c r="CD32" s="782"/>
      <c r="CE32" s="782"/>
      <c r="CF32" s="782"/>
      <c r="CG32" s="783"/>
      <c r="CH32" s="792"/>
      <c r="CI32" s="793"/>
      <c r="CJ32" s="793"/>
      <c r="CK32" s="793"/>
      <c r="CL32" s="794"/>
      <c r="CM32" s="792"/>
      <c r="CN32" s="793"/>
      <c r="CO32" s="793"/>
      <c r="CP32" s="793"/>
      <c r="CQ32" s="794"/>
      <c r="CR32" s="792"/>
      <c r="CS32" s="793"/>
      <c r="CT32" s="793"/>
      <c r="CU32" s="793"/>
      <c r="CV32" s="794"/>
      <c r="CW32" s="792"/>
      <c r="CX32" s="793"/>
      <c r="CY32" s="793"/>
      <c r="CZ32" s="793"/>
      <c r="DA32" s="794"/>
      <c r="DB32" s="792"/>
      <c r="DC32" s="793"/>
      <c r="DD32" s="793"/>
      <c r="DE32" s="793"/>
      <c r="DF32" s="794"/>
      <c r="DG32" s="792"/>
      <c r="DH32" s="793"/>
      <c r="DI32" s="793"/>
      <c r="DJ32" s="793"/>
      <c r="DK32" s="794"/>
      <c r="DL32" s="792"/>
      <c r="DM32" s="793"/>
      <c r="DN32" s="793"/>
      <c r="DO32" s="793"/>
      <c r="DP32" s="794"/>
      <c r="DQ32" s="792"/>
      <c r="DR32" s="793"/>
      <c r="DS32" s="793"/>
      <c r="DT32" s="793"/>
      <c r="DU32" s="794"/>
      <c r="DV32" s="781"/>
      <c r="DW32" s="782"/>
      <c r="DX32" s="782"/>
      <c r="DY32" s="782"/>
      <c r="DZ32" s="795"/>
      <c r="EA32" s="231"/>
    </row>
    <row r="33" spans="1:131" ht="26.25" customHeight="1" x14ac:dyDescent="0.15">
      <c r="A33" s="244">
        <v>6</v>
      </c>
      <c r="B33" s="768" t="s">
        <v>407</v>
      </c>
      <c r="C33" s="769"/>
      <c r="D33" s="769"/>
      <c r="E33" s="769"/>
      <c r="F33" s="769"/>
      <c r="G33" s="769"/>
      <c r="H33" s="769"/>
      <c r="I33" s="769"/>
      <c r="J33" s="769"/>
      <c r="K33" s="769"/>
      <c r="L33" s="769"/>
      <c r="M33" s="769"/>
      <c r="N33" s="769"/>
      <c r="O33" s="769"/>
      <c r="P33" s="770"/>
      <c r="Q33" s="771">
        <v>2.8</v>
      </c>
      <c r="R33" s="772"/>
      <c r="S33" s="772"/>
      <c r="T33" s="772"/>
      <c r="U33" s="772"/>
      <c r="V33" s="772">
        <v>2.5</v>
      </c>
      <c r="W33" s="772"/>
      <c r="X33" s="772"/>
      <c r="Y33" s="772"/>
      <c r="Z33" s="772"/>
      <c r="AA33" s="772">
        <v>0</v>
      </c>
      <c r="AB33" s="772"/>
      <c r="AC33" s="772"/>
      <c r="AD33" s="772"/>
      <c r="AE33" s="773"/>
      <c r="AF33" s="774">
        <v>0</v>
      </c>
      <c r="AG33" s="775"/>
      <c r="AH33" s="775"/>
      <c r="AI33" s="775"/>
      <c r="AJ33" s="776"/>
      <c r="AK33" s="839">
        <v>2.5</v>
      </c>
      <c r="AL33" s="840"/>
      <c r="AM33" s="840"/>
      <c r="AN33" s="840"/>
      <c r="AO33" s="840"/>
      <c r="AP33" s="840">
        <v>18</v>
      </c>
      <c r="AQ33" s="840"/>
      <c r="AR33" s="840"/>
      <c r="AS33" s="840"/>
      <c r="AT33" s="840"/>
      <c r="AU33" s="840">
        <v>18</v>
      </c>
      <c r="AV33" s="840"/>
      <c r="AW33" s="840"/>
      <c r="AX33" s="840"/>
      <c r="AY33" s="840"/>
      <c r="AZ33" s="841" t="s">
        <v>588</v>
      </c>
      <c r="BA33" s="841"/>
      <c r="BB33" s="841"/>
      <c r="BC33" s="841"/>
      <c r="BD33" s="841"/>
      <c r="BE33" s="837" t="s">
        <v>408</v>
      </c>
      <c r="BF33" s="837"/>
      <c r="BG33" s="837"/>
      <c r="BH33" s="837"/>
      <c r="BI33" s="838"/>
      <c r="BJ33" s="234"/>
      <c r="BK33" s="234"/>
      <c r="BL33" s="234"/>
      <c r="BM33" s="234"/>
      <c r="BN33" s="234"/>
      <c r="BO33" s="243"/>
      <c r="BP33" s="243"/>
      <c r="BQ33" s="240">
        <v>27</v>
      </c>
      <c r="BR33" s="241"/>
      <c r="BS33" s="781"/>
      <c r="BT33" s="782"/>
      <c r="BU33" s="782"/>
      <c r="BV33" s="782"/>
      <c r="BW33" s="782"/>
      <c r="BX33" s="782"/>
      <c r="BY33" s="782"/>
      <c r="BZ33" s="782"/>
      <c r="CA33" s="782"/>
      <c r="CB33" s="782"/>
      <c r="CC33" s="782"/>
      <c r="CD33" s="782"/>
      <c r="CE33" s="782"/>
      <c r="CF33" s="782"/>
      <c r="CG33" s="783"/>
      <c r="CH33" s="792"/>
      <c r="CI33" s="793"/>
      <c r="CJ33" s="793"/>
      <c r="CK33" s="793"/>
      <c r="CL33" s="794"/>
      <c r="CM33" s="792"/>
      <c r="CN33" s="793"/>
      <c r="CO33" s="793"/>
      <c r="CP33" s="793"/>
      <c r="CQ33" s="794"/>
      <c r="CR33" s="792"/>
      <c r="CS33" s="793"/>
      <c r="CT33" s="793"/>
      <c r="CU33" s="793"/>
      <c r="CV33" s="794"/>
      <c r="CW33" s="792"/>
      <c r="CX33" s="793"/>
      <c r="CY33" s="793"/>
      <c r="CZ33" s="793"/>
      <c r="DA33" s="794"/>
      <c r="DB33" s="792"/>
      <c r="DC33" s="793"/>
      <c r="DD33" s="793"/>
      <c r="DE33" s="793"/>
      <c r="DF33" s="794"/>
      <c r="DG33" s="792"/>
      <c r="DH33" s="793"/>
      <c r="DI33" s="793"/>
      <c r="DJ33" s="793"/>
      <c r="DK33" s="794"/>
      <c r="DL33" s="792"/>
      <c r="DM33" s="793"/>
      <c r="DN33" s="793"/>
      <c r="DO33" s="793"/>
      <c r="DP33" s="794"/>
      <c r="DQ33" s="792"/>
      <c r="DR33" s="793"/>
      <c r="DS33" s="793"/>
      <c r="DT33" s="793"/>
      <c r="DU33" s="794"/>
      <c r="DV33" s="781"/>
      <c r="DW33" s="782"/>
      <c r="DX33" s="782"/>
      <c r="DY33" s="782"/>
      <c r="DZ33" s="795"/>
      <c r="EA33" s="231"/>
    </row>
    <row r="34" spans="1:131" ht="26.25" customHeight="1" x14ac:dyDescent="0.15">
      <c r="A34" s="244">
        <v>7</v>
      </c>
      <c r="B34" s="768" t="s">
        <v>409</v>
      </c>
      <c r="C34" s="769"/>
      <c r="D34" s="769"/>
      <c r="E34" s="769"/>
      <c r="F34" s="769"/>
      <c r="G34" s="769"/>
      <c r="H34" s="769"/>
      <c r="I34" s="769"/>
      <c r="J34" s="769"/>
      <c r="K34" s="769"/>
      <c r="L34" s="769"/>
      <c r="M34" s="769"/>
      <c r="N34" s="769"/>
      <c r="O34" s="769"/>
      <c r="P34" s="770"/>
      <c r="Q34" s="771">
        <v>87</v>
      </c>
      <c r="R34" s="772"/>
      <c r="S34" s="772"/>
      <c r="T34" s="772"/>
      <c r="U34" s="772"/>
      <c r="V34" s="772">
        <v>86.5</v>
      </c>
      <c r="W34" s="772"/>
      <c r="X34" s="772"/>
      <c r="Y34" s="772"/>
      <c r="Z34" s="772"/>
      <c r="AA34" s="772">
        <v>0</v>
      </c>
      <c r="AB34" s="772"/>
      <c r="AC34" s="772"/>
      <c r="AD34" s="772"/>
      <c r="AE34" s="773"/>
      <c r="AF34" s="774">
        <v>0</v>
      </c>
      <c r="AG34" s="775"/>
      <c r="AH34" s="775"/>
      <c r="AI34" s="775"/>
      <c r="AJ34" s="776"/>
      <c r="AK34" s="839">
        <v>81</v>
      </c>
      <c r="AL34" s="840"/>
      <c r="AM34" s="840"/>
      <c r="AN34" s="840"/>
      <c r="AO34" s="840"/>
      <c r="AP34" s="840">
        <v>72</v>
      </c>
      <c r="AQ34" s="840"/>
      <c r="AR34" s="840"/>
      <c r="AS34" s="840"/>
      <c r="AT34" s="840"/>
      <c r="AU34" s="840">
        <v>67</v>
      </c>
      <c r="AV34" s="840"/>
      <c r="AW34" s="840"/>
      <c r="AX34" s="840"/>
      <c r="AY34" s="840"/>
      <c r="AZ34" s="841" t="s">
        <v>588</v>
      </c>
      <c r="BA34" s="841"/>
      <c r="BB34" s="841"/>
      <c r="BC34" s="841"/>
      <c r="BD34" s="841"/>
      <c r="BE34" s="837" t="s">
        <v>408</v>
      </c>
      <c r="BF34" s="837"/>
      <c r="BG34" s="837"/>
      <c r="BH34" s="837"/>
      <c r="BI34" s="838"/>
      <c r="BJ34" s="234"/>
      <c r="BK34" s="234"/>
      <c r="BL34" s="234"/>
      <c r="BM34" s="234"/>
      <c r="BN34" s="234"/>
      <c r="BO34" s="243"/>
      <c r="BP34" s="243"/>
      <c r="BQ34" s="240">
        <v>28</v>
      </c>
      <c r="BR34" s="241"/>
      <c r="BS34" s="781"/>
      <c r="BT34" s="782"/>
      <c r="BU34" s="782"/>
      <c r="BV34" s="782"/>
      <c r="BW34" s="782"/>
      <c r="BX34" s="782"/>
      <c r="BY34" s="782"/>
      <c r="BZ34" s="782"/>
      <c r="CA34" s="782"/>
      <c r="CB34" s="782"/>
      <c r="CC34" s="782"/>
      <c r="CD34" s="782"/>
      <c r="CE34" s="782"/>
      <c r="CF34" s="782"/>
      <c r="CG34" s="783"/>
      <c r="CH34" s="792"/>
      <c r="CI34" s="793"/>
      <c r="CJ34" s="793"/>
      <c r="CK34" s="793"/>
      <c r="CL34" s="794"/>
      <c r="CM34" s="792"/>
      <c r="CN34" s="793"/>
      <c r="CO34" s="793"/>
      <c r="CP34" s="793"/>
      <c r="CQ34" s="794"/>
      <c r="CR34" s="792"/>
      <c r="CS34" s="793"/>
      <c r="CT34" s="793"/>
      <c r="CU34" s="793"/>
      <c r="CV34" s="794"/>
      <c r="CW34" s="792"/>
      <c r="CX34" s="793"/>
      <c r="CY34" s="793"/>
      <c r="CZ34" s="793"/>
      <c r="DA34" s="794"/>
      <c r="DB34" s="792"/>
      <c r="DC34" s="793"/>
      <c r="DD34" s="793"/>
      <c r="DE34" s="793"/>
      <c r="DF34" s="794"/>
      <c r="DG34" s="792"/>
      <c r="DH34" s="793"/>
      <c r="DI34" s="793"/>
      <c r="DJ34" s="793"/>
      <c r="DK34" s="794"/>
      <c r="DL34" s="792"/>
      <c r="DM34" s="793"/>
      <c r="DN34" s="793"/>
      <c r="DO34" s="793"/>
      <c r="DP34" s="794"/>
      <c r="DQ34" s="792"/>
      <c r="DR34" s="793"/>
      <c r="DS34" s="793"/>
      <c r="DT34" s="793"/>
      <c r="DU34" s="794"/>
      <c r="DV34" s="781"/>
      <c r="DW34" s="782"/>
      <c r="DX34" s="782"/>
      <c r="DY34" s="782"/>
      <c r="DZ34" s="795"/>
      <c r="EA34" s="231"/>
    </row>
    <row r="35" spans="1:131" ht="26.25" customHeight="1" x14ac:dyDescent="0.15">
      <c r="A35" s="244">
        <v>8</v>
      </c>
      <c r="B35" s="768" t="s">
        <v>410</v>
      </c>
      <c r="C35" s="769"/>
      <c r="D35" s="769"/>
      <c r="E35" s="769"/>
      <c r="F35" s="769"/>
      <c r="G35" s="769"/>
      <c r="H35" s="769"/>
      <c r="I35" s="769"/>
      <c r="J35" s="769"/>
      <c r="K35" s="769"/>
      <c r="L35" s="769"/>
      <c r="M35" s="769"/>
      <c r="N35" s="769"/>
      <c r="O35" s="769"/>
      <c r="P35" s="770"/>
      <c r="Q35" s="771">
        <v>628.5</v>
      </c>
      <c r="R35" s="772"/>
      <c r="S35" s="772"/>
      <c r="T35" s="772"/>
      <c r="U35" s="772"/>
      <c r="V35" s="772">
        <v>628.5</v>
      </c>
      <c r="W35" s="772"/>
      <c r="X35" s="772"/>
      <c r="Y35" s="772"/>
      <c r="Z35" s="772"/>
      <c r="AA35" s="772">
        <v>0</v>
      </c>
      <c r="AB35" s="772"/>
      <c r="AC35" s="772"/>
      <c r="AD35" s="772"/>
      <c r="AE35" s="773"/>
      <c r="AF35" s="774" t="s">
        <v>411</v>
      </c>
      <c r="AG35" s="775"/>
      <c r="AH35" s="775"/>
      <c r="AI35" s="775"/>
      <c r="AJ35" s="776"/>
      <c r="AK35" s="839">
        <v>1.9</v>
      </c>
      <c r="AL35" s="840"/>
      <c r="AM35" s="840"/>
      <c r="AN35" s="840"/>
      <c r="AO35" s="840"/>
      <c r="AP35" s="840">
        <v>788.5</v>
      </c>
      <c r="AQ35" s="840"/>
      <c r="AR35" s="840"/>
      <c r="AS35" s="840"/>
      <c r="AT35" s="840"/>
      <c r="AU35" s="840">
        <v>685.2</v>
      </c>
      <c r="AV35" s="840"/>
      <c r="AW35" s="840"/>
      <c r="AX35" s="840"/>
      <c r="AY35" s="840"/>
      <c r="AZ35" s="841" t="s">
        <v>589</v>
      </c>
      <c r="BA35" s="841"/>
      <c r="BB35" s="841"/>
      <c r="BC35" s="841"/>
      <c r="BD35" s="841"/>
      <c r="BE35" s="837" t="s">
        <v>412</v>
      </c>
      <c r="BF35" s="837"/>
      <c r="BG35" s="837"/>
      <c r="BH35" s="837"/>
      <c r="BI35" s="838"/>
      <c r="BJ35" s="234"/>
      <c r="BK35" s="234"/>
      <c r="BL35" s="234"/>
      <c r="BM35" s="234"/>
      <c r="BN35" s="234"/>
      <c r="BO35" s="243"/>
      <c r="BP35" s="243"/>
      <c r="BQ35" s="240">
        <v>29</v>
      </c>
      <c r="BR35" s="241"/>
      <c r="BS35" s="781"/>
      <c r="BT35" s="782"/>
      <c r="BU35" s="782"/>
      <c r="BV35" s="782"/>
      <c r="BW35" s="782"/>
      <c r="BX35" s="782"/>
      <c r="BY35" s="782"/>
      <c r="BZ35" s="782"/>
      <c r="CA35" s="782"/>
      <c r="CB35" s="782"/>
      <c r="CC35" s="782"/>
      <c r="CD35" s="782"/>
      <c r="CE35" s="782"/>
      <c r="CF35" s="782"/>
      <c r="CG35" s="783"/>
      <c r="CH35" s="792"/>
      <c r="CI35" s="793"/>
      <c r="CJ35" s="793"/>
      <c r="CK35" s="793"/>
      <c r="CL35" s="794"/>
      <c r="CM35" s="792"/>
      <c r="CN35" s="793"/>
      <c r="CO35" s="793"/>
      <c r="CP35" s="793"/>
      <c r="CQ35" s="794"/>
      <c r="CR35" s="792"/>
      <c r="CS35" s="793"/>
      <c r="CT35" s="793"/>
      <c r="CU35" s="793"/>
      <c r="CV35" s="794"/>
      <c r="CW35" s="792"/>
      <c r="CX35" s="793"/>
      <c r="CY35" s="793"/>
      <c r="CZ35" s="793"/>
      <c r="DA35" s="794"/>
      <c r="DB35" s="792"/>
      <c r="DC35" s="793"/>
      <c r="DD35" s="793"/>
      <c r="DE35" s="793"/>
      <c r="DF35" s="794"/>
      <c r="DG35" s="792"/>
      <c r="DH35" s="793"/>
      <c r="DI35" s="793"/>
      <c r="DJ35" s="793"/>
      <c r="DK35" s="794"/>
      <c r="DL35" s="792"/>
      <c r="DM35" s="793"/>
      <c r="DN35" s="793"/>
      <c r="DO35" s="793"/>
      <c r="DP35" s="794"/>
      <c r="DQ35" s="792"/>
      <c r="DR35" s="793"/>
      <c r="DS35" s="793"/>
      <c r="DT35" s="793"/>
      <c r="DU35" s="794"/>
      <c r="DV35" s="781"/>
      <c r="DW35" s="782"/>
      <c r="DX35" s="782"/>
      <c r="DY35" s="782"/>
      <c r="DZ35" s="795"/>
      <c r="EA35" s="231"/>
    </row>
    <row r="36" spans="1:131" ht="26.25" customHeight="1" x14ac:dyDescent="0.15">
      <c r="A36" s="244">
        <v>9</v>
      </c>
      <c r="B36" s="768"/>
      <c r="C36" s="769"/>
      <c r="D36" s="769"/>
      <c r="E36" s="769"/>
      <c r="F36" s="769"/>
      <c r="G36" s="769"/>
      <c r="H36" s="769"/>
      <c r="I36" s="769"/>
      <c r="J36" s="769"/>
      <c r="K36" s="769"/>
      <c r="L36" s="769"/>
      <c r="M36" s="769"/>
      <c r="N36" s="769"/>
      <c r="O36" s="769"/>
      <c r="P36" s="770"/>
      <c r="Q36" s="771"/>
      <c r="R36" s="772"/>
      <c r="S36" s="772"/>
      <c r="T36" s="772"/>
      <c r="U36" s="772"/>
      <c r="V36" s="772"/>
      <c r="W36" s="772"/>
      <c r="X36" s="772"/>
      <c r="Y36" s="772"/>
      <c r="Z36" s="772"/>
      <c r="AA36" s="772"/>
      <c r="AB36" s="772"/>
      <c r="AC36" s="772"/>
      <c r="AD36" s="772"/>
      <c r="AE36" s="773"/>
      <c r="AF36" s="774"/>
      <c r="AG36" s="775"/>
      <c r="AH36" s="775"/>
      <c r="AI36" s="775"/>
      <c r="AJ36" s="776"/>
      <c r="AK36" s="839"/>
      <c r="AL36" s="840"/>
      <c r="AM36" s="840"/>
      <c r="AN36" s="840"/>
      <c r="AO36" s="840"/>
      <c r="AP36" s="840"/>
      <c r="AQ36" s="840"/>
      <c r="AR36" s="840"/>
      <c r="AS36" s="840"/>
      <c r="AT36" s="840"/>
      <c r="AU36" s="840"/>
      <c r="AV36" s="840"/>
      <c r="AW36" s="840"/>
      <c r="AX36" s="840"/>
      <c r="AY36" s="840"/>
      <c r="AZ36" s="841"/>
      <c r="BA36" s="841"/>
      <c r="BB36" s="841"/>
      <c r="BC36" s="841"/>
      <c r="BD36" s="841"/>
      <c r="BE36" s="837"/>
      <c r="BF36" s="837"/>
      <c r="BG36" s="837"/>
      <c r="BH36" s="837"/>
      <c r="BI36" s="838"/>
      <c r="BJ36" s="234"/>
      <c r="BK36" s="234"/>
      <c r="BL36" s="234"/>
      <c r="BM36" s="234"/>
      <c r="BN36" s="234"/>
      <c r="BO36" s="243"/>
      <c r="BP36" s="243"/>
      <c r="BQ36" s="240">
        <v>30</v>
      </c>
      <c r="BR36" s="241"/>
      <c r="BS36" s="781"/>
      <c r="BT36" s="782"/>
      <c r="BU36" s="782"/>
      <c r="BV36" s="782"/>
      <c r="BW36" s="782"/>
      <c r="BX36" s="782"/>
      <c r="BY36" s="782"/>
      <c r="BZ36" s="782"/>
      <c r="CA36" s="782"/>
      <c r="CB36" s="782"/>
      <c r="CC36" s="782"/>
      <c r="CD36" s="782"/>
      <c r="CE36" s="782"/>
      <c r="CF36" s="782"/>
      <c r="CG36" s="783"/>
      <c r="CH36" s="792"/>
      <c r="CI36" s="793"/>
      <c r="CJ36" s="793"/>
      <c r="CK36" s="793"/>
      <c r="CL36" s="794"/>
      <c r="CM36" s="792"/>
      <c r="CN36" s="793"/>
      <c r="CO36" s="793"/>
      <c r="CP36" s="793"/>
      <c r="CQ36" s="794"/>
      <c r="CR36" s="792"/>
      <c r="CS36" s="793"/>
      <c r="CT36" s="793"/>
      <c r="CU36" s="793"/>
      <c r="CV36" s="794"/>
      <c r="CW36" s="792"/>
      <c r="CX36" s="793"/>
      <c r="CY36" s="793"/>
      <c r="CZ36" s="793"/>
      <c r="DA36" s="794"/>
      <c r="DB36" s="792"/>
      <c r="DC36" s="793"/>
      <c r="DD36" s="793"/>
      <c r="DE36" s="793"/>
      <c r="DF36" s="794"/>
      <c r="DG36" s="792"/>
      <c r="DH36" s="793"/>
      <c r="DI36" s="793"/>
      <c r="DJ36" s="793"/>
      <c r="DK36" s="794"/>
      <c r="DL36" s="792"/>
      <c r="DM36" s="793"/>
      <c r="DN36" s="793"/>
      <c r="DO36" s="793"/>
      <c r="DP36" s="794"/>
      <c r="DQ36" s="792"/>
      <c r="DR36" s="793"/>
      <c r="DS36" s="793"/>
      <c r="DT36" s="793"/>
      <c r="DU36" s="794"/>
      <c r="DV36" s="781"/>
      <c r="DW36" s="782"/>
      <c r="DX36" s="782"/>
      <c r="DY36" s="782"/>
      <c r="DZ36" s="795"/>
      <c r="EA36" s="231"/>
    </row>
    <row r="37" spans="1:131" ht="26.25" customHeight="1" x14ac:dyDescent="0.15">
      <c r="A37" s="244">
        <v>10</v>
      </c>
      <c r="B37" s="768"/>
      <c r="C37" s="769"/>
      <c r="D37" s="769"/>
      <c r="E37" s="769"/>
      <c r="F37" s="769"/>
      <c r="G37" s="769"/>
      <c r="H37" s="769"/>
      <c r="I37" s="769"/>
      <c r="J37" s="769"/>
      <c r="K37" s="769"/>
      <c r="L37" s="769"/>
      <c r="M37" s="769"/>
      <c r="N37" s="769"/>
      <c r="O37" s="769"/>
      <c r="P37" s="770"/>
      <c r="Q37" s="771"/>
      <c r="R37" s="772"/>
      <c r="S37" s="772"/>
      <c r="T37" s="772"/>
      <c r="U37" s="772"/>
      <c r="V37" s="772"/>
      <c r="W37" s="772"/>
      <c r="X37" s="772"/>
      <c r="Y37" s="772"/>
      <c r="Z37" s="772"/>
      <c r="AA37" s="772"/>
      <c r="AB37" s="772"/>
      <c r="AC37" s="772"/>
      <c r="AD37" s="772"/>
      <c r="AE37" s="773"/>
      <c r="AF37" s="774"/>
      <c r="AG37" s="775"/>
      <c r="AH37" s="775"/>
      <c r="AI37" s="775"/>
      <c r="AJ37" s="776"/>
      <c r="AK37" s="839"/>
      <c r="AL37" s="840"/>
      <c r="AM37" s="840"/>
      <c r="AN37" s="840"/>
      <c r="AO37" s="840"/>
      <c r="AP37" s="840"/>
      <c r="AQ37" s="840"/>
      <c r="AR37" s="840"/>
      <c r="AS37" s="840"/>
      <c r="AT37" s="840"/>
      <c r="AU37" s="840"/>
      <c r="AV37" s="840"/>
      <c r="AW37" s="840"/>
      <c r="AX37" s="840"/>
      <c r="AY37" s="840"/>
      <c r="AZ37" s="841"/>
      <c r="BA37" s="841"/>
      <c r="BB37" s="841"/>
      <c r="BC37" s="841"/>
      <c r="BD37" s="841"/>
      <c r="BE37" s="837"/>
      <c r="BF37" s="837"/>
      <c r="BG37" s="837"/>
      <c r="BH37" s="837"/>
      <c r="BI37" s="838"/>
      <c r="BJ37" s="234"/>
      <c r="BK37" s="234"/>
      <c r="BL37" s="234"/>
      <c r="BM37" s="234"/>
      <c r="BN37" s="234"/>
      <c r="BO37" s="243"/>
      <c r="BP37" s="243"/>
      <c r="BQ37" s="240">
        <v>31</v>
      </c>
      <c r="BR37" s="241"/>
      <c r="BS37" s="781"/>
      <c r="BT37" s="782"/>
      <c r="BU37" s="782"/>
      <c r="BV37" s="782"/>
      <c r="BW37" s="782"/>
      <c r="BX37" s="782"/>
      <c r="BY37" s="782"/>
      <c r="BZ37" s="782"/>
      <c r="CA37" s="782"/>
      <c r="CB37" s="782"/>
      <c r="CC37" s="782"/>
      <c r="CD37" s="782"/>
      <c r="CE37" s="782"/>
      <c r="CF37" s="782"/>
      <c r="CG37" s="783"/>
      <c r="CH37" s="792"/>
      <c r="CI37" s="793"/>
      <c r="CJ37" s="793"/>
      <c r="CK37" s="793"/>
      <c r="CL37" s="794"/>
      <c r="CM37" s="792"/>
      <c r="CN37" s="793"/>
      <c r="CO37" s="793"/>
      <c r="CP37" s="793"/>
      <c r="CQ37" s="794"/>
      <c r="CR37" s="792"/>
      <c r="CS37" s="793"/>
      <c r="CT37" s="793"/>
      <c r="CU37" s="793"/>
      <c r="CV37" s="794"/>
      <c r="CW37" s="792"/>
      <c r="CX37" s="793"/>
      <c r="CY37" s="793"/>
      <c r="CZ37" s="793"/>
      <c r="DA37" s="794"/>
      <c r="DB37" s="792"/>
      <c r="DC37" s="793"/>
      <c r="DD37" s="793"/>
      <c r="DE37" s="793"/>
      <c r="DF37" s="794"/>
      <c r="DG37" s="792"/>
      <c r="DH37" s="793"/>
      <c r="DI37" s="793"/>
      <c r="DJ37" s="793"/>
      <c r="DK37" s="794"/>
      <c r="DL37" s="792"/>
      <c r="DM37" s="793"/>
      <c r="DN37" s="793"/>
      <c r="DO37" s="793"/>
      <c r="DP37" s="794"/>
      <c r="DQ37" s="792"/>
      <c r="DR37" s="793"/>
      <c r="DS37" s="793"/>
      <c r="DT37" s="793"/>
      <c r="DU37" s="794"/>
      <c r="DV37" s="781"/>
      <c r="DW37" s="782"/>
      <c r="DX37" s="782"/>
      <c r="DY37" s="782"/>
      <c r="DZ37" s="795"/>
      <c r="EA37" s="231"/>
    </row>
    <row r="38" spans="1:131" ht="26.25" customHeight="1" x14ac:dyDescent="0.15">
      <c r="A38" s="244">
        <v>11</v>
      </c>
      <c r="B38" s="768"/>
      <c r="C38" s="769"/>
      <c r="D38" s="769"/>
      <c r="E38" s="769"/>
      <c r="F38" s="769"/>
      <c r="G38" s="769"/>
      <c r="H38" s="769"/>
      <c r="I38" s="769"/>
      <c r="J38" s="769"/>
      <c r="K38" s="769"/>
      <c r="L38" s="769"/>
      <c r="M38" s="769"/>
      <c r="N38" s="769"/>
      <c r="O38" s="769"/>
      <c r="P38" s="770"/>
      <c r="Q38" s="771"/>
      <c r="R38" s="772"/>
      <c r="S38" s="772"/>
      <c r="T38" s="772"/>
      <c r="U38" s="772"/>
      <c r="V38" s="772"/>
      <c r="W38" s="772"/>
      <c r="X38" s="772"/>
      <c r="Y38" s="772"/>
      <c r="Z38" s="772"/>
      <c r="AA38" s="772"/>
      <c r="AB38" s="772"/>
      <c r="AC38" s="772"/>
      <c r="AD38" s="772"/>
      <c r="AE38" s="773"/>
      <c r="AF38" s="774"/>
      <c r="AG38" s="775"/>
      <c r="AH38" s="775"/>
      <c r="AI38" s="775"/>
      <c r="AJ38" s="776"/>
      <c r="AK38" s="839"/>
      <c r="AL38" s="840"/>
      <c r="AM38" s="840"/>
      <c r="AN38" s="840"/>
      <c r="AO38" s="840"/>
      <c r="AP38" s="840"/>
      <c r="AQ38" s="840"/>
      <c r="AR38" s="840"/>
      <c r="AS38" s="840"/>
      <c r="AT38" s="840"/>
      <c r="AU38" s="840"/>
      <c r="AV38" s="840"/>
      <c r="AW38" s="840"/>
      <c r="AX38" s="840"/>
      <c r="AY38" s="840"/>
      <c r="AZ38" s="841"/>
      <c r="BA38" s="841"/>
      <c r="BB38" s="841"/>
      <c r="BC38" s="841"/>
      <c r="BD38" s="841"/>
      <c r="BE38" s="837"/>
      <c r="BF38" s="837"/>
      <c r="BG38" s="837"/>
      <c r="BH38" s="837"/>
      <c r="BI38" s="838"/>
      <c r="BJ38" s="234"/>
      <c r="BK38" s="234"/>
      <c r="BL38" s="234"/>
      <c r="BM38" s="234"/>
      <c r="BN38" s="234"/>
      <c r="BO38" s="243"/>
      <c r="BP38" s="243"/>
      <c r="BQ38" s="240">
        <v>32</v>
      </c>
      <c r="BR38" s="241"/>
      <c r="BS38" s="781"/>
      <c r="BT38" s="782"/>
      <c r="BU38" s="782"/>
      <c r="BV38" s="782"/>
      <c r="BW38" s="782"/>
      <c r="BX38" s="782"/>
      <c r="BY38" s="782"/>
      <c r="BZ38" s="782"/>
      <c r="CA38" s="782"/>
      <c r="CB38" s="782"/>
      <c r="CC38" s="782"/>
      <c r="CD38" s="782"/>
      <c r="CE38" s="782"/>
      <c r="CF38" s="782"/>
      <c r="CG38" s="783"/>
      <c r="CH38" s="792"/>
      <c r="CI38" s="793"/>
      <c r="CJ38" s="793"/>
      <c r="CK38" s="793"/>
      <c r="CL38" s="794"/>
      <c r="CM38" s="792"/>
      <c r="CN38" s="793"/>
      <c r="CO38" s="793"/>
      <c r="CP38" s="793"/>
      <c r="CQ38" s="794"/>
      <c r="CR38" s="792"/>
      <c r="CS38" s="793"/>
      <c r="CT38" s="793"/>
      <c r="CU38" s="793"/>
      <c r="CV38" s="794"/>
      <c r="CW38" s="792"/>
      <c r="CX38" s="793"/>
      <c r="CY38" s="793"/>
      <c r="CZ38" s="793"/>
      <c r="DA38" s="794"/>
      <c r="DB38" s="792"/>
      <c r="DC38" s="793"/>
      <c r="DD38" s="793"/>
      <c r="DE38" s="793"/>
      <c r="DF38" s="794"/>
      <c r="DG38" s="792"/>
      <c r="DH38" s="793"/>
      <c r="DI38" s="793"/>
      <c r="DJ38" s="793"/>
      <c r="DK38" s="794"/>
      <c r="DL38" s="792"/>
      <c r="DM38" s="793"/>
      <c r="DN38" s="793"/>
      <c r="DO38" s="793"/>
      <c r="DP38" s="794"/>
      <c r="DQ38" s="792"/>
      <c r="DR38" s="793"/>
      <c r="DS38" s="793"/>
      <c r="DT38" s="793"/>
      <c r="DU38" s="794"/>
      <c r="DV38" s="781"/>
      <c r="DW38" s="782"/>
      <c r="DX38" s="782"/>
      <c r="DY38" s="782"/>
      <c r="DZ38" s="795"/>
      <c r="EA38" s="231"/>
    </row>
    <row r="39" spans="1:131" ht="26.25" customHeight="1" x14ac:dyDescent="0.15">
      <c r="A39" s="244">
        <v>12</v>
      </c>
      <c r="B39" s="768"/>
      <c r="C39" s="769"/>
      <c r="D39" s="769"/>
      <c r="E39" s="769"/>
      <c r="F39" s="769"/>
      <c r="G39" s="769"/>
      <c r="H39" s="769"/>
      <c r="I39" s="769"/>
      <c r="J39" s="769"/>
      <c r="K39" s="769"/>
      <c r="L39" s="769"/>
      <c r="M39" s="769"/>
      <c r="N39" s="769"/>
      <c r="O39" s="769"/>
      <c r="P39" s="770"/>
      <c r="Q39" s="771"/>
      <c r="R39" s="772"/>
      <c r="S39" s="772"/>
      <c r="T39" s="772"/>
      <c r="U39" s="772"/>
      <c r="V39" s="772"/>
      <c r="W39" s="772"/>
      <c r="X39" s="772"/>
      <c r="Y39" s="772"/>
      <c r="Z39" s="772"/>
      <c r="AA39" s="772"/>
      <c r="AB39" s="772"/>
      <c r="AC39" s="772"/>
      <c r="AD39" s="772"/>
      <c r="AE39" s="773"/>
      <c r="AF39" s="774"/>
      <c r="AG39" s="775"/>
      <c r="AH39" s="775"/>
      <c r="AI39" s="775"/>
      <c r="AJ39" s="776"/>
      <c r="AK39" s="839"/>
      <c r="AL39" s="840"/>
      <c r="AM39" s="840"/>
      <c r="AN39" s="840"/>
      <c r="AO39" s="840"/>
      <c r="AP39" s="840"/>
      <c r="AQ39" s="840"/>
      <c r="AR39" s="840"/>
      <c r="AS39" s="840"/>
      <c r="AT39" s="840"/>
      <c r="AU39" s="840"/>
      <c r="AV39" s="840"/>
      <c r="AW39" s="840"/>
      <c r="AX39" s="840"/>
      <c r="AY39" s="840"/>
      <c r="AZ39" s="841"/>
      <c r="BA39" s="841"/>
      <c r="BB39" s="841"/>
      <c r="BC39" s="841"/>
      <c r="BD39" s="841"/>
      <c r="BE39" s="837"/>
      <c r="BF39" s="837"/>
      <c r="BG39" s="837"/>
      <c r="BH39" s="837"/>
      <c r="BI39" s="838"/>
      <c r="BJ39" s="234"/>
      <c r="BK39" s="234"/>
      <c r="BL39" s="234"/>
      <c r="BM39" s="234"/>
      <c r="BN39" s="234"/>
      <c r="BO39" s="243"/>
      <c r="BP39" s="243"/>
      <c r="BQ39" s="240">
        <v>33</v>
      </c>
      <c r="BR39" s="241"/>
      <c r="BS39" s="781"/>
      <c r="BT39" s="782"/>
      <c r="BU39" s="782"/>
      <c r="BV39" s="782"/>
      <c r="BW39" s="782"/>
      <c r="BX39" s="782"/>
      <c r="BY39" s="782"/>
      <c r="BZ39" s="782"/>
      <c r="CA39" s="782"/>
      <c r="CB39" s="782"/>
      <c r="CC39" s="782"/>
      <c r="CD39" s="782"/>
      <c r="CE39" s="782"/>
      <c r="CF39" s="782"/>
      <c r="CG39" s="783"/>
      <c r="CH39" s="792"/>
      <c r="CI39" s="793"/>
      <c r="CJ39" s="793"/>
      <c r="CK39" s="793"/>
      <c r="CL39" s="794"/>
      <c r="CM39" s="792"/>
      <c r="CN39" s="793"/>
      <c r="CO39" s="793"/>
      <c r="CP39" s="793"/>
      <c r="CQ39" s="794"/>
      <c r="CR39" s="792"/>
      <c r="CS39" s="793"/>
      <c r="CT39" s="793"/>
      <c r="CU39" s="793"/>
      <c r="CV39" s="794"/>
      <c r="CW39" s="792"/>
      <c r="CX39" s="793"/>
      <c r="CY39" s="793"/>
      <c r="CZ39" s="793"/>
      <c r="DA39" s="794"/>
      <c r="DB39" s="792"/>
      <c r="DC39" s="793"/>
      <c r="DD39" s="793"/>
      <c r="DE39" s="793"/>
      <c r="DF39" s="794"/>
      <c r="DG39" s="792"/>
      <c r="DH39" s="793"/>
      <c r="DI39" s="793"/>
      <c r="DJ39" s="793"/>
      <c r="DK39" s="794"/>
      <c r="DL39" s="792"/>
      <c r="DM39" s="793"/>
      <c r="DN39" s="793"/>
      <c r="DO39" s="793"/>
      <c r="DP39" s="794"/>
      <c r="DQ39" s="792"/>
      <c r="DR39" s="793"/>
      <c r="DS39" s="793"/>
      <c r="DT39" s="793"/>
      <c r="DU39" s="794"/>
      <c r="DV39" s="781"/>
      <c r="DW39" s="782"/>
      <c r="DX39" s="782"/>
      <c r="DY39" s="782"/>
      <c r="DZ39" s="795"/>
      <c r="EA39" s="231"/>
    </row>
    <row r="40" spans="1:131" ht="26.25" customHeight="1" x14ac:dyDescent="0.15">
      <c r="A40" s="240">
        <v>13</v>
      </c>
      <c r="B40" s="768"/>
      <c r="C40" s="769"/>
      <c r="D40" s="769"/>
      <c r="E40" s="769"/>
      <c r="F40" s="769"/>
      <c r="G40" s="769"/>
      <c r="H40" s="769"/>
      <c r="I40" s="769"/>
      <c r="J40" s="769"/>
      <c r="K40" s="769"/>
      <c r="L40" s="769"/>
      <c r="M40" s="769"/>
      <c r="N40" s="769"/>
      <c r="O40" s="769"/>
      <c r="P40" s="770"/>
      <c r="Q40" s="771"/>
      <c r="R40" s="772"/>
      <c r="S40" s="772"/>
      <c r="T40" s="772"/>
      <c r="U40" s="772"/>
      <c r="V40" s="772"/>
      <c r="W40" s="772"/>
      <c r="X40" s="772"/>
      <c r="Y40" s="772"/>
      <c r="Z40" s="772"/>
      <c r="AA40" s="772"/>
      <c r="AB40" s="772"/>
      <c r="AC40" s="772"/>
      <c r="AD40" s="772"/>
      <c r="AE40" s="773"/>
      <c r="AF40" s="774"/>
      <c r="AG40" s="775"/>
      <c r="AH40" s="775"/>
      <c r="AI40" s="775"/>
      <c r="AJ40" s="776"/>
      <c r="AK40" s="839"/>
      <c r="AL40" s="840"/>
      <c r="AM40" s="840"/>
      <c r="AN40" s="840"/>
      <c r="AO40" s="840"/>
      <c r="AP40" s="840"/>
      <c r="AQ40" s="840"/>
      <c r="AR40" s="840"/>
      <c r="AS40" s="840"/>
      <c r="AT40" s="840"/>
      <c r="AU40" s="840"/>
      <c r="AV40" s="840"/>
      <c r="AW40" s="840"/>
      <c r="AX40" s="840"/>
      <c r="AY40" s="840"/>
      <c r="AZ40" s="841"/>
      <c r="BA40" s="841"/>
      <c r="BB40" s="841"/>
      <c r="BC40" s="841"/>
      <c r="BD40" s="841"/>
      <c r="BE40" s="837"/>
      <c r="BF40" s="837"/>
      <c r="BG40" s="837"/>
      <c r="BH40" s="837"/>
      <c r="BI40" s="838"/>
      <c r="BJ40" s="234"/>
      <c r="BK40" s="234"/>
      <c r="BL40" s="234"/>
      <c r="BM40" s="234"/>
      <c r="BN40" s="234"/>
      <c r="BO40" s="243"/>
      <c r="BP40" s="243"/>
      <c r="BQ40" s="240">
        <v>34</v>
      </c>
      <c r="BR40" s="241"/>
      <c r="BS40" s="781"/>
      <c r="BT40" s="782"/>
      <c r="BU40" s="782"/>
      <c r="BV40" s="782"/>
      <c r="BW40" s="782"/>
      <c r="BX40" s="782"/>
      <c r="BY40" s="782"/>
      <c r="BZ40" s="782"/>
      <c r="CA40" s="782"/>
      <c r="CB40" s="782"/>
      <c r="CC40" s="782"/>
      <c r="CD40" s="782"/>
      <c r="CE40" s="782"/>
      <c r="CF40" s="782"/>
      <c r="CG40" s="783"/>
      <c r="CH40" s="792"/>
      <c r="CI40" s="793"/>
      <c r="CJ40" s="793"/>
      <c r="CK40" s="793"/>
      <c r="CL40" s="794"/>
      <c r="CM40" s="792"/>
      <c r="CN40" s="793"/>
      <c r="CO40" s="793"/>
      <c r="CP40" s="793"/>
      <c r="CQ40" s="794"/>
      <c r="CR40" s="792"/>
      <c r="CS40" s="793"/>
      <c r="CT40" s="793"/>
      <c r="CU40" s="793"/>
      <c r="CV40" s="794"/>
      <c r="CW40" s="792"/>
      <c r="CX40" s="793"/>
      <c r="CY40" s="793"/>
      <c r="CZ40" s="793"/>
      <c r="DA40" s="794"/>
      <c r="DB40" s="792"/>
      <c r="DC40" s="793"/>
      <c r="DD40" s="793"/>
      <c r="DE40" s="793"/>
      <c r="DF40" s="794"/>
      <c r="DG40" s="792"/>
      <c r="DH40" s="793"/>
      <c r="DI40" s="793"/>
      <c r="DJ40" s="793"/>
      <c r="DK40" s="794"/>
      <c r="DL40" s="792"/>
      <c r="DM40" s="793"/>
      <c r="DN40" s="793"/>
      <c r="DO40" s="793"/>
      <c r="DP40" s="794"/>
      <c r="DQ40" s="792"/>
      <c r="DR40" s="793"/>
      <c r="DS40" s="793"/>
      <c r="DT40" s="793"/>
      <c r="DU40" s="794"/>
      <c r="DV40" s="781"/>
      <c r="DW40" s="782"/>
      <c r="DX40" s="782"/>
      <c r="DY40" s="782"/>
      <c r="DZ40" s="795"/>
      <c r="EA40" s="231"/>
    </row>
    <row r="41" spans="1:131" ht="26.25" customHeight="1" x14ac:dyDescent="0.15">
      <c r="A41" s="240">
        <v>14</v>
      </c>
      <c r="B41" s="768"/>
      <c r="C41" s="769"/>
      <c r="D41" s="769"/>
      <c r="E41" s="769"/>
      <c r="F41" s="769"/>
      <c r="G41" s="769"/>
      <c r="H41" s="769"/>
      <c r="I41" s="769"/>
      <c r="J41" s="769"/>
      <c r="K41" s="769"/>
      <c r="L41" s="769"/>
      <c r="M41" s="769"/>
      <c r="N41" s="769"/>
      <c r="O41" s="769"/>
      <c r="P41" s="770"/>
      <c r="Q41" s="771"/>
      <c r="R41" s="772"/>
      <c r="S41" s="772"/>
      <c r="T41" s="772"/>
      <c r="U41" s="772"/>
      <c r="V41" s="772"/>
      <c r="W41" s="772"/>
      <c r="X41" s="772"/>
      <c r="Y41" s="772"/>
      <c r="Z41" s="772"/>
      <c r="AA41" s="772"/>
      <c r="AB41" s="772"/>
      <c r="AC41" s="772"/>
      <c r="AD41" s="772"/>
      <c r="AE41" s="773"/>
      <c r="AF41" s="774"/>
      <c r="AG41" s="775"/>
      <c r="AH41" s="775"/>
      <c r="AI41" s="775"/>
      <c r="AJ41" s="776"/>
      <c r="AK41" s="839"/>
      <c r="AL41" s="840"/>
      <c r="AM41" s="840"/>
      <c r="AN41" s="840"/>
      <c r="AO41" s="840"/>
      <c r="AP41" s="840"/>
      <c r="AQ41" s="840"/>
      <c r="AR41" s="840"/>
      <c r="AS41" s="840"/>
      <c r="AT41" s="840"/>
      <c r="AU41" s="840"/>
      <c r="AV41" s="840"/>
      <c r="AW41" s="840"/>
      <c r="AX41" s="840"/>
      <c r="AY41" s="840"/>
      <c r="AZ41" s="841"/>
      <c r="BA41" s="841"/>
      <c r="BB41" s="841"/>
      <c r="BC41" s="841"/>
      <c r="BD41" s="841"/>
      <c r="BE41" s="837"/>
      <c r="BF41" s="837"/>
      <c r="BG41" s="837"/>
      <c r="BH41" s="837"/>
      <c r="BI41" s="838"/>
      <c r="BJ41" s="234"/>
      <c r="BK41" s="234"/>
      <c r="BL41" s="234"/>
      <c r="BM41" s="234"/>
      <c r="BN41" s="234"/>
      <c r="BO41" s="243"/>
      <c r="BP41" s="243"/>
      <c r="BQ41" s="240">
        <v>35</v>
      </c>
      <c r="BR41" s="241"/>
      <c r="BS41" s="781"/>
      <c r="BT41" s="782"/>
      <c r="BU41" s="782"/>
      <c r="BV41" s="782"/>
      <c r="BW41" s="782"/>
      <c r="BX41" s="782"/>
      <c r="BY41" s="782"/>
      <c r="BZ41" s="782"/>
      <c r="CA41" s="782"/>
      <c r="CB41" s="782"/>
      <c r="CC41" s="782"/>
      <c r="CD41" s="782"/>
      <c r="CE41" s="782"/>
      <c r="CF41" s="782"/>
      <c r="CG41" s="783"/>
      <c r="CH41" s="792"/>
      <c r="CI41" s="793"/>
      <c r="CJ41" s="793"/>
      <c r="CK41" s="793"/>
      <c r="CL41" s="794"/>
      <c r="CM41" s="792"/>
      <c r="CN41" s="793"/>
      <c r="CO41" s="793"/>
      <c r="CP41" s="793"/>
      <c r="CQ41" s="794"/>
      <c r="CR41" s="792"/>
      <c r="CS41" s="793"/>
      <c r="CT41" s="793"/>
      <c r="CU41" s="793"/>
      <c r="CV41" s="794"/>
      <c r="CW41" s="792"/>
      <c r="CX41" s="793"/>
      <c r="CY41" s="793"/>
      <c r="CZ41" s="793"/>
      <c r="DA41" s="794"/>
      <c r="DB41" s="792"/>
      <c r="DC41" s="793"/>
      <c r="DD41" s="793"/>
      <c r="DE41" s="793"/>
      <c r="DF41" s="794"/>
      <c r="DG41" s="792"/>
      <c r="DH41" s="793"/>
      <c r="DI41" s="793"/>
      <c r="DJ41" s="793"/>
      <c r="DK41" s="794"/>
      <c r="DL41" s="792"/>
      <c r="DM41" s="793"/>
      <c r="DN41" s="793"/>
      <c r="DO41" s="793"/>
      <c r="DP41" s="794"/>
      <c r="DQ41" s="792"/>
      <c r="DR41" s="793"/>
      <c r="DS41" s="793"/>
      <c r="DT41" s="793"/>
      <c r="DU41" s="794"/>
      <c r="DV41" s="781"/>
      <c r="DW41" s="782"/>
      <c r="DX41" s="782"/>
      <c r="DY41" s="782"/>
      <c r="DZ41" s="795"/>
      <c r="EA41" s="231"/>
    </row>
    <row r="42" spans="1:131" ht="26.25" customHeight="1" x14ac:dyDescent="0.15">
      <c r="A42" s="240">
        <v>15</v>
      </c>
      <c r="B42" s="768"/>
      <c r="C42" s="769"/>
      <c r="D42" s="769"/>
      <c r="E42" s="769"/>
      <c r="F42" s="769"/>
      <c r="G42" s="769"/>
      <c r="H42" s="769"/>
      <c r="I42" s="769"/>
      <c r="J42" s="769"/>
      <c r="K42" s="769"/>
      <c r="L42" s="769"/>
      <c r="M42" s="769"/>
      <c r="N42" s="769"/>
      <c r="O42" s="769"/>
      <c r="P42" s="770"/>
      <c r="Q42" s="771"/>
      <c r="R42" s="772"/>
      <c r="S42" s="772"/>
      <c r="T42" s="772"/>
      <c r="U42" s="772"/>
      <c r="V42" s="772"/>
      <c r="W42" s="772"/>
      <c r="X42" s="772"/>
      <c r="Y42" s="772"/>
      <c r="Z42" s="772"/>
      <c r="AA42" s="772"/>
      <c r="AB42" s="772"/>
      <c r="AC42" s="772"/>
      <c r="AD42" s="772"/>
      <c r="AE42" s="773"/>
      <c r="AF42" s="774"/>
      <c r="AG42" s="775"/>
      <c r="AH42" s="775"/>
      <c r="AI42" s="775"/>
      <c r="AJ42" s="776"/>
      <c r="AK42" s="839"/>
      <c r="AL42" s="840"/>
      <c r="AM42" s="840"/>
      <c r="AN42" s="840"/>
      <c r="AO42" s="840"/>
      <c r="AP42" s="840"/>
      <c r="AQ42" s="840"/>
      <c r="AR42" s="840"/>
      <c r="AS42" s="840"/>
      <c r="AT42" s="840"/>
      <c r="AU42" s="840"/>
      <c r="AV42" s="840"/>
      <c r="AW42" s="840"/>
      <c r="AX42" s="840"/>
      <c r="AY42" s="840"/>
      <c r="AZ42" s="841"/>
      <c r="BA42" s="841"/>
      <c r="BB42" s="841"/>
      <c r="BC42" s="841"/>
      <c r="BD42" s="841"/>
      <c r="BE42" s="837"/>
      <c r="BF42" s="837"/>
      <c r="BG42" s="837"/>
      <c r="BH42" s="837"/>
      <c r="BI42" s="838"/>
      <c r="BJ42" s="234"/>
      <c r="BK42" s="234"/>
      <c r="BL42" s="234"/>
      <c r="BM42" s="234"/>
      <c r="BN42" s="234"/>
      <c r="BO42" s="243"/>
      <c r="BP42" s="243"/>
      <c r="BQ42" s="240">
        <v>36</v>
      </c>
      <c r="BR42" s="241"/>
      <c r="BS42" s="781"/>
      <c r="BT42" s="782"/>
      <c r="BU42" s="782"/>
      <c r="BV42" s="782"/>
      <c r="BW42" s="782"/>
      <c r="BX42" s="782"/>
      <c r="BY42" s="782"/>
      <c r="BZ42" s="782"/>
      <c r="CA42" s="782"/>
      <c r="CB42" s="782"/>
      <c r="CC42" s="782"/>
      <c r="CD42" s="782"/>
      <c r="CE42" s="782"/>
      <c r="CF42" s="782"/>
      <c r="CG42" s="783"/>
      <c r="CH42" s="792"/>
      <c r="CI42" s="793"/>
      <c r="CJ42" s="793"/>
      <c r="CK42" s="793"/>
      <c r="CL42" s="794"/>
      <c r="CM42" s="792"/>
      <c r="CN42" s="793"/>
      <c r="CO42" s="793"/>
      <c r="CP42" s="793"/>
      <c r="CQ42" s="794"/>
      <c r="CR42" s="792"/>
      <c r="CS42" s="793"/>
      <c r="CT42" s="793"/>
      <c r="CU42" s="793"/>
      <c r="CV42" s="794"/>
      <c r="CW42" s="792"/>
      <c r="CX42" s="793"/>
      <c r="CY42" s="793"/>
      <c r="CZ42" s="793"/>
      <c r="DA42" s="794"/>
      <c r="DB42" s="792"/>
      <c r="DC42" s="793"/>
      <c r="DD42" s="793"/>
      <c r="DE42" s="793"/>
      <c r="DF42" s="794"/>
      <c r="DG42" s="792"/>
      <c r="DH42" s="793"/>
      <c r="DI42" s="793"/>
      <c r="DJ42" s="793"/>
      <c r="DK42" s="794"/>
      <c r="DL42" s="792"/>
      <c r="DM42" s="793"/>
      <c r="DN42" s="793"/>
      <c r="DO42" s="793"/>
      <c r="DP42" s="794"/>
      <c r="DQ42" s="792"/>
      <c r="DR42" s="793"/>
      <c r="DS42" s="793"/>
      <c r="DT42" s="793"/>
      <c r="DU42" s="794"/>
      <c r="DV42" s="781"/>
      <c r="DW42" s="782"/>
      <c r="DX42" s="782"/>
      <c r="DY42" s="782"/>
      <c r="DZ42" s="795"/>
      <c r="EA42" s="231"/>
    </row>
    <row r="43" spans="1:131" ht="26.25" customHeight="1" x14ac:dyDescent="0.15">
      <c r="A43" s="240">
        <v>16</v>
      </c>
      <c r="B43" s="768"/>
      <c r="C43" s="769"/>
      <c r="D43" s="769"/>
      <c r="E43" s="769"/>
      <c r="F43" s="769"/>
      <c r="G43" s="769"/>
      <c r="H43" s="769"/>
      <c r="I43" s="769"/>
      <c r="J43" s="769"/>
      <c r="K43" s="769"/>
      <c r="L43" s="769"/>
      <c r="M43" s="769"/>
      <c r="N43" s="769"/>
      <c r="O43" s="769"/>
      <c r="P43" s="770"/>
      <c r="Q43" s="771"/>
      <c r="R43" s="772"/>
      <c r="S43" s="772"/>
      <c r="T43" s="772"/>
      <c r="U43" s="772"/>
      <c r="V43" s="772"/>
      <c r="W43" s="772"/>
      <c r="X43" s="772"/>
      <c r="Y43" s="772"/>
      <c r="Z43" s="772"/>
      <c r="AA43" s="772"/>
      <c r="AB43" s="772"/>
      <c r="AC43" s="772"/>
      <c r="AD43" s="772"/>
      <c r="AE43" s="773"/>
      <c r="AF43" s="774"/>
      <c r="AG43" s="775"/>
      <c r="AH43" s="775"/>
      <c r="AI43" s="775"/>
      <c r="AJ43" s="776"/>
      <c r="AK43" s="839"/>
      <c r="AL43" s="840"/>
      <c r="AM43" s="840"/>
      <c r="AN43" s="840"/>
      <c r="AO43" s="840"/>
      <c r="AP43" s="840"/>
      <c r="AQ43" s="840"/>
      <c r="AR43" s="840"/>
      <c r="AS43" s="840"/>
      <c r="AT43" s="840"/>
      <c r="AU43" s="840"/>
      <c r="AV43" s="840"/>
      <c r="AW43" s="840"/>
      <c r="AX43" s="840"/>
      <c r="AY43" s="840"/>
      <c r="AZ43" s="841"/>
      <c r="BA43" s="841"/>
      <c r="BB43" s="841"/>
      <c r="BC43" s="841"/>
      <c r="BD43" s="841"/>
      <c r="BE43" s="837"/>
      <c r="BF43" s="837"/>
      <c r="BG43" s="837"/>
      <c r="BH43" s="837"/>
      <c r="BI43" s="838"/>
      <c r="BJ43" s="234"/>
      <c r="BK43" s="234"/>
      <c r="BL43" s="234"/>
      <c r="BM43" s="234"/>
      <c r="BN43" s="234"/>
      <c r="BO43" s="243"/>
      <c r="BP43" s="243"/>
      <c r="BQ43" s="240">
        <v>37</v>
      </c>
      <c r="BR43" s="241"/>
      <c r="BS43" s="781"/>
      <c r="BT43" s="782"/>
      <c r="BU43" s="782"/>
      <c r="BV43" s="782"/>
      <c r="BW43" s="782"/>
      <c r="BX43" s="782"/>
      <c r="BY43" s="782"/>
      <c r="BZ43" s="782"/>
      <c r="CA43" s="782"/>
      <c r="CB43" s="782"/>
      <c r="CC43" s="782"/>
      <c r="CD43" s="782"/>
      <c r="CE43" s="782"/>
      <c r="CF43" s="782"/>
      <c r="CG43" s="783"/>
      <c r="CH43" s="792"/>
      <c r="CI43" s="793"/>
      <c r="CJ43" s="793"/>
      <c r="CK43" s="793"/>
      <c r="CL43" s="794"/>
      <c r="CM43" s="792"/>
      <c r="CN43" s="793"/>
      <c r="CO43" s="793"/>
      <c r="CP43" s="793"/>
      <c r="CQ43" s="794"/>
      <c r="CR43" s="792"/>
      <c r="CS43" s="793"/>
      <c r="CT43" s="793"/>
      <c r="CU43" s="793"/>
      <c r="CV43" s="794"/>
      <c r="CW43" s="792"/>
      <c r="CX43" s="793"/>
      <c r="CY43" s="793"/>
      <c r="CZ43" s="793"/>
      <c r="DA43" s="794"/>
      <c r="DB43" s="792"/>
      <c r="DC43" s="793"/>
      <c r="DD43" s="793"/>
      <c r="DE43" s="793"/>
      <c r="DF43" s="794"/>
      <c r="DG43" s="792"/>
      <c r="DH43" s="793"/>
      <c r="DI43" s="793"/>
      <c r="DJ43" s="793"/>
      <c r="DK43" s="794"/>
      <c r="DL43" s="792"/>
      <c r="DM43" s="793"/>
      <c r="DN43" s="793"/>
      <c r="DO43" s="793"/>
      <c r="DP43" s="794"/>
      <c r="DQ43" s="792"/>
      <c r="DR43" s="793"/>
      <c r="DS43" s="793"/>
      <c r="DT43" s="793"/>
      <c r="DU43" s="794"/>
      <c r="DV43" s="781"/>
      <c r="DW43" s="782"/>
      <c r="DX43" s="782"/>
      <c r="DY43" s="782"/>
      <c r="DZ43" s="795"/>
      <c r="EA43" s="231"/>
    </row>
    <row r="44" spans="1:131" ht="26.25" customHeight="1" x14ac:dyDescent="0.15">
      <c r="A44" s="240">
        <v>17</v>
      </c>
      <c r="B44" s="768"/>
      <c r="C44" s="769"/>
      <c r="D44" s="769"/>
      <c r="E44" s="769"/>
      <c r="F44" s="769"/>
      <c r="G44" s="769"/>
      <c r="H44" s="769"/>
      <c r="I44" s="769"/>
      <c r="J44" s="769"/>
      <c r="K44" s="769"/>
      <c r="L44" s="769"/>
      <c r="M44" s="769"/>
      <c r="N44" s="769"/>
      <c r="O44" s="769"/>
      <c r="P44" s="770"/>
      <c r="Q44" s="771"/>
      <c r="R44" s="772"/>
      <c r="S44" s="772"/>
      <c r="T44" s="772"/>
      <c r="U44" s="772"/>
      <c r="V44" s="772"/>
      <c r="W44" s="772"/>
      <c r="X44" s="772"/>
      <c r="Y44" s="772"/>
      <c r="Z44" s="772"/>
      <c r="AA44" s="772"/>
      <c r="AB44" s="772"/>
      <c r="AC44" s="772"/>
      <c r="AD44" s="772"/>
      <c r="AE44" s="773"/>
      <c r="AF44" s="774"/>
      <c r="AG44" s="775"/>
      <c r="AH44" s="775"/>
      <c r="AI44" s="775"/>
      <c r="AJ44" s="776"/>
      <c r="AK44" s="839"/>
      <c r="AL44" s="840"/>
      <c r="AM44" s="840"/>
      <c r="AN44" s="840"/>
      <c r="AO44" s="840"/>
      <c r="AP44" s="840"/>
      <c r="AQ44" s="840"/>
      <c r="AR44" s="840"/>
      <c r="AS44" s="840"/>
      <c r="AT44" s="840"/>
      <c r="AU44" s="840"/>
      <c r="AV44" s="840"/>
      <c r="AW44" s="840"/>
      <c r="AX44" s="840"/>
      <c r="AY44" s="840"/>
      <c r="AZ44" s="841"/>
      <c r="BA44" s="841"/>
      <c r="BB44" s="841"/>
      <c r="BC44" s="841"/>
      <c r="BD44" s="841"/>
      <c r="BE44" s="837"/>
      <c r="BF44" s="837"/>
      <c r="BG44" s="837"/>
      <c r="BH44" s="837"/>
      <c r="BI44" s="838"/>
      <c r="BJ44" s="234"/>
      <c r="BK44" s="234"/>
      <c r="BL44" s="234"/>
      <c r="BM44" s="234"/>
      <c r="BN44" s="234"/>
      <c r="BO44" s="243"/>
      <c r="BP44" s="243"/>
      <c r="BQ44" s="240">
        <v>38</v>
      </c>
      <c r="BR44" s="241"/>
      <c r="BS44" s="781"/>
      <c r="BT44" s="782"/>
      <c r="BU44" s="782"/>
      <c r="BV44" s="782"/>
      <c r="BW44" s="782"/>
      <c r="BX44" s="782"/>
      <c r="BY44" s="782"/>
      <c r="BZ44" s="782"/>
      <c r="CA44" s="782"/>
      <c r="CB44" s="782"/>
      <c r="CC44" s="782"/>
      <c r="CD44" s="782"/>
      <c r="CE44" s="782"/>
      <c r="CF44" s="782"/>
      <c r="CG44" s="783"/>
      <c r="CH44" s="792"/>
      <c r="CI44" s="793"/>
      <c r="CJ44" s="793"/>
      <c r="CK44" s="793"/>
      <c r="CL44" s="794"/>
      <c r="CM44" s="792"/>
      <c r="CN44" s="793"/>
      <c r="CO44" s="793"/>
      <c r="CP44" s="793"/>
      <c r="CQ44" s="794"/>
      <c r="CR44" s="792"/>
      <c r="CS44" s="793"/>
      <c r="CT44" s="793"/>
      <c r="CU44" s="793"/>
      <c r="CV44" s="794"/>
      <c r="CW44" s="792"/>
      <c r="CX44" s="793"/>
      <c r="CY44" s="793"/>
      <c r="CZ44" s="793"/>
      <c r="DA44" s="794"/>
      <c r="DB44" s="792"/>
      <c r="DC44" s="793"/>
      <c r="DD44" s="793"/>
      <c r="DE44" s="793"/>
      <c r="DF44" s="794"/>
      <c r="DG44" s="792"/>
      <c r="DH44" s="793"/>
      <c r="DI44" s="793"/>
      <c r="DJ44" s="793"/>
      <c r="DK44" s="794"/>
      <c r="DL44" s="792"/>
      <c r="DM44" s="793"/>
      <c r="DN44" s="793"/>
      <c r="DO44" s="793"/>
      <c r="DP44" s="794"/>
      <c r="DQ44" s="792"/>
      <c r="DR44" s="793"/>
      <c r="DS44" s="793"/>
      <c r="DT44" s="793"/>
      <c r="DU44" s="794"/>
      <c r="DV44" s="781"/>
      <c r="DW44" s="782"/>
      <c r="DX44" s="782"/>
      <c r="DY44" s="782"/>
      <c r="DZ44" s="795"/>
      <c r="EA44" s="231"/>
    </row>
    <row r="45" spans="1:131" ht="26.25" customHeight="1" x14ac:dyDescent="0.15">
      <c r="A45" s="240">
        <v>18</v>
      </c>
      <c r="B45" s="768"/>
      <c r="C45" s="769"/>
      <c r="D45" s="769"/>
      <c r="E45" s="769"/>
      <c r="F45" s="769"/>
      <c r="G45" s="769"/>
      <c r="H45" s="769"/>
      <c r="I45" s="769"/>
      <c r="J45" s="769"/>
      <c r="K45" s="769"/>
      <c r="L45" s="769"/>
      <c r="M45" s="769"/>
      <c r="N45" s="769"/>
      <c r="O45" s="769"/>
      <c r="P45" s="770"/>
      <c r="Q45" s="771"/>
      <c r="R45" s="772"/>
      <c r="S45" s="772"/>
      <c r="T45" s="772"/>
      <c r="U45" s="772"/>
      <c r="V45" s="772"/>
      <c r="W45" s="772"/>
      <c r="X45" s="772"/>
      <c r="Y45" s="772"/>
      <c r="Z45" s="772"/>
      <c r="AA45" s="772"/>
      <c r="AB45" s="772"/>
      <c r="AC45" s="772"/>
      <c r="AD45" s="772"/>
      <c r="AE45" s="773"/>
      <c r="AF45" s="774"/>
      <c r="AG45" s="775"/>
      <c r="AH45" s="775"/>
      <c r="AI45" s="775"/>
      <c r="AJ45" s="776"/>
      <c r="AK45" s="839"/>
      <c r="AL45" s="840"/>
      <c r="AM45" s="840"/>
      <c r="AN45" s="840"/>
      <c r="AO45" s="840"/>
      <c r="AP45" s="840"/>
      <c r="AQ45" s="840"/>
      <c r="AR45" s="840"/>
      <c r="AS45" s="840"/>
      <c r="AT45" s="840"/>
      <c r="AU45" s="840"/>
      <c r="AV45" s="840"/>
      <c r="AW45" s="840"/>
      <c r="AX45" s="840"/>
      <c r="AY45" s="840"/>
      <c r="AZ45" s="841"/>
      <c r="BA45" s="841"/>
      <c r="BB45" s="841"/>
      <c r="BC45" s="841"/>
      <c r="BD45" s="841"/>
      <c r="BE45" s="837"/>
      <c r="BF45" s="837"/>
      <c r="BG45" s="837"/>
      <c r="BH45" s="837"/>
      <c r="BI45" s="838"/>
      <c r="BJ45" s="234"/>
      <c r="BK45" s="234"/>
      <c r="BL45" s="234"/>
      <c r="BM45" s="234"/>
      <c r="BN45" s="234"/>
      <c r="BO45" s="243"/>
      <c r="BP45" s="243"/>
      <c r="BQ45" s="240">
        <v>39</v>
      </c>
      <c r="BR45" s="241"/>
      <c r="BS45" s="781"/>
      <c r="BT45" s="782"/>
      <c r="BU45" s="782"/>
      <c r="BV45" s="782"/>
      <c r="BW45" s="782"/>
      <c r="BX45" s="782"/>
      <c r="BY45" s="782"/>
      <c r="BZ45" s="782"/>
      <c r="CA45" s="782"/>
      <c r="CB45" s="782"/>
      <c r="CC45" s="782"/>
      <c r="CD45" s="782"/>
      <c r="CE45" s="782"/>
      <c r="CF45" s="782"/>
      <c r="CG45" s="783"/>
      <c r="CH45" s="792"/>
      <c r="CI45" s="793"/>
      <c r="CJ45" s="793"/>
      <c r="CK45" s="793"/>
      <c r="CL45" s="794"/>
      <c r="CM45" s="792"/>
      <c r="CN45" s="793"/>
      <c r="CO45" s="793"/>
      <c r="CP45" s="793"/>
      <c r="CQ45" s="794"/>
      <c r="CR45" s="792"/>
      <c r="CS45" s="793"/>
      <c r="CT45" s="793"/>
      <c r="CU45" s="793"/>
      <c r="CV45" s="794"/>
      <c r="CW45" s="792"/>
      <c r="CX45" s="793"/>
      <c r="CY45" s="793"/>
      <c r="CZ45" s="793"/>
      <c r="DA45" s="794"/>
      <c r="DB45" s="792"/>
      <c r="DC45" s="793"/>
      <c r="DD45" s="793"/>
      <c r="DE45" s="793"/>
      <c r="DF45" s="794"/>
      <c r="DG45" s="792"/>
      <c r="DH45" s="793"/>
      <c r="DI45" s="793"/>
      <c r="DJ45" s="793"/>
      <c r="DK45" s="794"/>
      <c r="DL45" s="792"/>
      <c r="DM45" s="793"/>
      <c r="DN45" s="793"/>
      <c r="DO45" s="793"/>
      <c r="DP45" s="794"/>
      <c r="DQ45" s="792"/>
      <c r="DR45" s="793"/>
      <c r="DS45" s="793"/>
      <c r="DT45" s="793"/>
      <c r="DU45" s="794"/>
      <c r="DV45" s="781"/>
      <c r="DW45" s="782"/>
      <c r="DX45" s="782"/>
      <c r="DY45" s="782"/>
      <c r="DZ45" s="795"/>
      <c r="EA45" s="231"/>
    </row>
    <row r="46" spans="1:131" ht="26.25" customHeight="1" x14ac:dyDescent="0.15">
      <c r="A46" s="240">
        <v>19</v>
      </c>
      <c r="B46" s="768"/>
      <c r="C46" s="769"/>
      <c r="D46" s="769"/>
      <c r="E46" s="769"/>
      <c r="F46" s="769"/>
      <c r="G46" s="769"/>
      <c r="H46" s="769"/>
      <c r="I46" s="769"/>
      <c r="J46" s="769"/>
      <c r="K46" s="769"/>
      <c r="L46" s="769"/>
      <c r="M46" s="769"/>
      <c r="N46" s="769"/>
      <c r="O46" s="769"/>
      <c r="P46" s="770"/>
      <c r="Q46" s="771"/>
      <c r="R46" s="772"/>
      <c r="S46" s="772"/>
      <c r="T46" s="772"/>
      <c r="U46" s="772"/>
      <c r="V46" s="772"/>
      <c r="W46" s="772"/>
      <c r="X46" s="772"/>
      <c r="Y46" s="772"/>
      <c r="Z46" s="772"/>
      <c r="AA46" s="772"/>
      <c r="AB46" s="772"/>
      <c r="AC46" s="772"/>
      <c r="AD46" s="772"/>
      <c r="AE46" s="773"/>
      <c r="AF46" s="774"/>
      <c r="AG46" s="775"/>
      <c r="AH46" s="775"/>
      <c r="AI46" s="775"/>
      <c r="AJ46" s="776"/>
      <c r="AK46" s="839"/>
      <c r="AL46" s="840"/>
      <c r="AM46" s="840"/>
      <c r="AN46" s="840"/>
      <c r="AO46" s="840"/>
      <c r="AP46" s="840"/>
      <c r="AQ46" s="840"/>
      <c r="AR46" s="840"/>
      <c r="AS46" s="840"/>
      <c r="AT46" s="840"/>
      <c r="AU46" s="840"/>
      <c r="AV46" s="840"/>
      <c r="AW46" s="840"/>
      <c r="AX46" s="840"/>
      <c r="AY46" s="840"/>
      <c r="AZ46" s="841"/>
      <c r="BA46" s="841"/>
      <c r="BB46" s="841"/>
      <c r="BC46" s="841"/>
      <c r="BD46" s="841"/>
      <c r="BE46" s="837"/>
      <c r="BF46" s="837"/>
      <c r="BG46" s="837"/>
      <c r="BH46" s="837"/>
      <c r="BI46" s="838"/>
      <c r="BJ46" s="234"/>
      <c r="BK46" s="234"/>
      <c r="BL46" s="234"/>
      <c r="BM46" s="234"/>
      <c r="BN46" s="234"/>
      <c r="BO46" s="243"/>
      <c r="BP46" s="243"/>
      <c r="BQ46" s="240">
        <v>40</v>
      </c>
      <c r="BR46" s="241"/>
      <c r="BS46" s="781"/>
      <c r="BT46" s="782"/>
      <c r="BU46" s="782"/>
      <c r="BV46" s="782"/>
      <c r="BW46" s="782"/>
      <c r="BX46" s="782"/>
      <c r="BY46" s="782"/>
      <c r="BZ46" s="782"/>
      <c r="CA46" s="782"/>
      <c r="CB46" s="782"/>
      <c r="CC46" s="782"/>
      <c r="CD46" s="782"/>
      <c r="CE46" s="782"/>
      <c r="CF46" s="782"/>
      <c r="CG46" s="783"/>
      <c r="CH46" s="792"/>
      <c r="CI46" s="793"/>
      <c r="CJ46" s="793"/>
      <c r="CK46" s="793"/>
      <c r="CL46" s="794"/>
      <c r="CM46" s="792"/>
      <c r="CN46" s="793"/>
      <c r="CO46" s="793"/>
      <c r="CP46" s="793"/>
      <c r="CQ46" s="794"/>
      <c r="CR46" s="792"/>
      <c r="CS46" s="793"/>
      <c r="CT46" s="793"/>
      <c r="CU46" s="793"/>
      <c r="CV46" s="794"/>
      <c r="CW46" s="792"/>
      <c r="CX46" s="793"/>
      <c r="CY46" s="793"/>
      <c r="CZ46" s="793"/>
      <c r="DA46" s="794"/>
      <c r="DB46" s="792"/>
      <c r="DC46" s="793"/>
      <c r="DD46" s="793"/>
      <c r="DE46" s="793"/>
      <c r="DF46" s="794"/>
      <c r="DG46" s="792"/>
      <c r="DH46" s="793"/>
      <c r="DI46" s="793"/>
      <c r="DJ46" s="793"/>
      <c r="DK46" s="794"/>
      <c r="DL46" s="792"/>
      <c r="DM46" s="793"/>
      <c r="DN46" s="793"/>
      <c r="DO46" s="793"/>
      <c r="DP46" s="794"/>
      <c r="DQ46" s="792"/>
      <c r="DR46" s="793"/>
      <c r="DS46" s="793"/>
      <c r="DT46" s="793"/>
      <c r="DU46" s="794"/>
      <c r="DV46" s="781"/>
      <c r="DW46" s="782"/>
      <c r="DX46" s="782"/>
      <c r="DY46" s="782"/>
      <c r="DZ46" s="795"/>
      <c r="EA46" s="231"/>
    </row>
    <row r="47" spans="1:131" ht="26.25" customHeight="1" x14ac:dyDescent="0.15">
      <c r="A47" s="240">
        <v>20</v>
      </c>
      <c r="B47" s="768"/>
      <c r="C47" s="769"/>
      <c r="D47" s="769"/>
      <c r="E47" s="769"/>
      <c r="F47" s="769"/>
      <c r="G47" s="769"/>
      <c r="H47" s="769"/>
      <c r="I47" s="769"/>
      <c r="J47" s="769"/>
      <c r="K47" s="769"/>
      <c r="L47" s="769"/>
      <c r="M47" s="769"/>
      <c r="N47" s="769"/>
      <c r="O47" s="769"/>
      <c r="P47" s="770"/>
      <c r="Q47" s="771"/>
      <c r="R47" s="772"/>
      <c r="S47" s="772"/>
      <c r="T47" s="772"/>
      <c r="U47" s="772"/>
      <c r="V47" s="772"/>
      <c r="W47" s="772"/>
      <c r="X47" s="772"/>
      <c r="Y47" s="772"/>
      <c r="Z47" s="772"/>
      <c r="AA47" s="772"/>
      <c r="AB47" s="772"/>
      <c r="AC47" s="772"/>
      <c r="AD47" s="772"/>
      <c r="AE47" s="773"/>
      <c r="AF47" s="774"/>
      <c r="AG47" s="775"/>
      <c r="AH47" s="775"/>
      <c r="AI47" s="775"/>
      <c r="AJ47" s="776"/>
      <c r="AK47" s="839"/>
      <c r="AL47" s="840"/>
      <c r="AM47" s="840"/>
      <c r="AN47" s="840"/>
      <c r="AO47" s="840"/>
      <c r="AP47" s="840"/>
      <c r="AQ47" s="840"/>
      <c r="AR47" s="840"/>
      <c r="AS47" s="840"/>
      <c r="AT47" s="840"/>
      <c r="AU47" s="840"/>
      <c r="AV47" s="840"/>
      <c r="AW47" s="840"/>
      <c r="AX47" s="840"/>
      <c r="AY47" s="840"/>
      <c r="AZ47" s="841"/>
      <c r="BA47" s="841"/>
      <c r="BB47" s="841"/>
      <c r="BC47" s="841"/>
      <c r="BD47" s="841"/>
      <c r="BE47" s="837"/>
      <c r="BF47" s="837"/>
      <c r="BG47" s="837"/>
      <c r="BH47" s="837"/>
      <c r="BI47" s="838"/>
      <c r="BJ47" s="234"/>
      <c r="BK47" s="234"/>
      <c r="BL47" s="234"/>
      <c r="BM47" s="234"/>
      <c r="BN47" s="234"/>
      <c r="BO47" s="243"/>
      <c r="BP47" s="243"/>
      <c r="BQ47" s="240">
        <v>41</v>
      </c>
      <c r="BR47" s="241"/>
      <c r="BS47" s="781"/>
      <c r="BT47" s="782"/>
      <c r="BU47" s="782"/>
      <c r="BV47" s="782"/>
      <c r="BW47" s="782"/>
      <c r="BX47" s="782"/>
      <c r="BY47" s="782"/>
      <c r="BZ47" s="782"/>
      <c r="CA47" s="782"/>
      <c r="CB47" s="782"/>
      <c r="CC47" s="782"/>
      <c r="CD47" s="782"/>
      <c r="CE47" s="782"/>
      <c r="CF47" s="782"/>
      <c r="CG47" s="783"/>
      <c r="CH47" s="792"/>
      <c r="CI47" s="793"/>
      <c r="CJ47" s="793"/>
      <c r="CK47" s="793"/>
      <c r="CL47" s="794"/>
      <c r="CM47" s="792"/>
      <c r="CN47" s="793"/>
      <c r="CO47" s="793"/>
      <c r="CP47" s="793"/>
      <c r="CQ47" s="794"/>
      <c r="CR47" s="792"/>
      <c r="CS47" s="793"/>
      <c r="CT47" s="793"/>
      <c r="CU47" s="793"/>
      <c r="CV47" s="794"/>
      <c r="CW47" s="792"/>
      <c r="CX47" s="793"/>
      <c r="CY47" s="793"/>
      <c r="CZ47" s="793"/>
      <c r="DA47" s="794"/>
      <c r="DB47" s="792"/>
      <c r="DC47" s="793"/>
      <c r="DD47" s="793"/>
      <c r="DE47" s="793"/>
      <c r="DF47" s="794"/>
      <c r="DG47" s="792"/>
      <c r="DH47" s="793"/>
      <c r="DI47" s="793"/>
      <c r="DJ47" s="793"/>
      <c r="DK47" s="794"/>
      <c r="DL47" s="792"/>
      <c r="DM47" s="793"/>
      <c r="DN47" s="793"/>
      <c r="DO47" s="793"/>
      <c r="DP47" s="794"/>
      <c r="DQ47" s="792"/>
      <c r="DR47" s="793"/>
      <c r="DS47" s="793"/>
      <c r="DT47" s="793"/>
      <c r="DU47" s="794"/>
      <c r="DV47" s="781"/>
      <c r="DW47" s="782"/>
      <c r="DX47" s="782"/>
      <c r="DY47" s="782"/>
      <c r="DZ47" s="795"/>
      <c r="EA47" s="231"/>
    </row>
    <row r="48" spans="1:131" ht="26.25" customHeight="1" x14ac:dyDescent="0.15">
      <c r="A48" s="240">
        <v>21</v>
      </c>
      <c r="B48" s="768"/>
      <c r="C48" s="769"/>
      <c r="D48" s="769"/>
      <c r="E48" s="769"/>
      <c r="F48" s="769"/>
      <c r="G48" s="769"/>
      <c r="H48" s="769"/>
      <c r="I48" s="769"/>
      <c r="J48" s="769"/>
      <c r="K48" s="769"/>
      <c r="L48" s="769"/>
      <c r="M48" s="769"/>
      <c r="N48" s="769"/>
      <c r="O48" s="769"/>
      <c r="P48" s="770"/>
      <c r="Q48" s="771"/>
      <c r="R48" s="772"/>
      <c r="S48" s="772"/>
      <c r="T48" s="772"/>
      <c r="U48" s="772"/>
      <c r="V48" s="772"/>
      <c r="W48" s="772"/>
      <c r="X48" s="772"/>
      <c r="Y48" s="772"/>
      <c r="Z48" s="772"/>
      <c r="AA48" s="772"/>
      <c r="AB48" s="772"/>
      <c r="AC48" s="772"/>
      <c r="AD48" s="772"/>
      <c r="AE48" s="773"/>
      <c r="AF48" s="774"/>
      <c r="AG48" s="775"/>
      <c r="AH48" s="775"/>
      <c r="AI48" s="775"/>
      <c r="AJ48" s="776"/>
      <c r="AK48" s="839"/>
      <c r="AL48" s="840"/>
      <c r="AM48" s="840"/>
      <c r="AN48" s="840"/>
      <c r="AO48" s="840"/>
      <c r="AP48" s="840"/>
      <c r="AQ48" s="840"/>
      <c r="AR48" s="840"/>
      <c r="AS48" s="840"/>
      <c r="AT48" s="840"/>
      <c r="AU48" s="840"/>
      <c r="AV48" s="840"/>
      <c r="AW48" s="840"/>
      <c r="AX48" s="840"/>
      <c r="AY48" s="840"/>
      <c r="AZ48" s="841"/>
      <c r="BA48" s="841"/>
      <c r="BB48" s="841"/>
      <c r="BC48" s="841"/>
      <c r="BD48" s="841"/>
      <c r="BE48" s="837"/>
      <c r="BF48" s="837"/>
      <c r="BG48" s="837"/>
      <c r="BH48" s="837"/>
      <c r="BI48" s="838"/>
      <c r="BJ48" s="234"/>
      <c r="BK48" s="234"/>
      <c r="BL48" s="234"/>
      <c r="BM48" s="234"/>
      <c r="BN48" s="234"/>
      <c r="BO48" s="243"/>
      <c r="BP48" s="243"/>
      <c r="BQ48" s="240">
        <v>42</v>
      </c>
      <c r="BR48" s="241"/>
      <c r="BS48" s="781"/>
      <c r="BT48" s="782"/>
      <c r="BU48" s="782"/>
      <c r="BV48" s="782"/>
      <c r="BW48" s="782"/>
      <c r="BX48" s="782"/>
      <c r="BY48" s="782"/>
      <c r="BZ48" s="782"/>
      <c r="CA48" s="782"/>
      <c r="CB48" s="782"/>
      <c r="CC48" s="782"/>
      <c r="CD48" s="782"/>
      <c r="CE48" s="782"/>
      <c r="CF48" s="782"/>
      <c r="CG48" s="783"/>
      <c r="CH48" s="792"/>
      <c r="CI48" s="793"/>
      <c r="CJ48" s="793"/>
      <c r="CK48" s="793"/>
      <c r="CL48" s="794"/>
      <c r="CM48" s="792"/>
      <c r="CN48" s="793"/>
      <c r="CO48" s="793"/>
      <c r="CP48" s="793"/>
      <c r="CQ48" s="794"/>
      <c r="CR48" s="792"/>
      <c r="CS48" s="793"/>
      <c r="CT48" s="793"/>
      <c r="CU48" s="793"/>
      <c r="CV48" s="794"/>
      <c r="CW48" s="792"/>
      <c r="CX48" s="793"/>
      <c r="CY48" s="793"/>
      <c r="CZ48" s="793"/>
      <c r="DA48" s="794"/>
      <c r="DB48" s="792"/>
      <c r="DC48" s="793"/>
      <c r="DD48" s="793"/>
      <c r="DE48" s="793"/>
      <c r="DF48" s="794"/>
      <c r="DG48" s="792"/>
      <c r="DH48" s="793"/>
      <c r="DI48" s="793"/>
      <c r="DJ48" s="793"/>
      <c r="DK48" s="794"/>
      <c r="DL48" s="792"/>
      <c r="DM48" s="793"/>
      <c r="DN48" s="793"/>
      <c r="DO48" s="793"/>
      <c r="DP48" s="794"/>
      <c r="DQ48" s="792"/>
      <c r="DR48" s="793"/>
      <c r="DS48" s="793"/>
      <c r="DT48" s="793"/>
      <c r="DU48" s="794"/>
      <c r="DV48" s="781"/>
      <c r="DW48" s="782"/>
      <c r="DX48" s="782"/>
      <c r="DY48" s="782"/>
      <c r="DZ48" s="795"/>
      <c r="EA48" s="231"/>
    </row>
    <row r="49" spans="1:131" ht="26.25" customHeight="1" x14ac:dyDescent="0.15">
      <c r="A49" s="240">
        <v>22</v>
      </c>
      <c r="B49" s="768"/>
      <c r="C49" s="769"/>
      <c r="D49" s="769"/>
      <c r="E49" s="769"/>
      <c r="F49" s="769"/>
      <c r="G49" s="769"/>
      <c r="H49" s="769"/>
      <c r="I49" s="769"/>
      <c r="J49" s="769"/>
      <c r="K49" s="769"/>
      <c r="L49" s="769"/>
      <c r="M49" s="769"/>
      <c r="N49" s="769"/>
      <c r="O49" s="769"/>
      <c r="P49" s="770"/>
      <c r="Q49" s="771"/>
      <c r="R49" s="772"/>
      <c r="S49" s="772"/>
      <c r="T49" s="772"/>
      <c r="U49" s="772"/>
      <c r="V49" s="772"/>
      <c r="W49" s="772"/>
      <c r="X49" s="772"/>
      <c r="Y49" s="772"/>
      <c r="Z49" s="772"/>
      <c r="AA49" s="772"/>
      <c r="AB49" s="772"/>
      <c r="AC49" s="772"/>
      <c r="AD49" s="772"/>
      <c r="AE49" s="773"/>
      <c r="AF49" s="774"/>
      <c r="AG49" s="775"/>
      <c r="AH49" s="775"/>
      <c r="AI49" s="775"/>
      <c r="AJ49" s="776"/>
      <c r="AK49" s="839"/>
      <c r="AL49" s="840"/>
      <c r="AM49" s="840"/>
      <c r="AN49" s="840"/>
      <c r="AO49" s="840"/>
      <c r="AP49" s="840"/>
      <c r="AQ49" s="840"/>
      <c r="AR49" s="840"/>
      <c r="AS49" s="840"/>
      <c r="AT49" s="840"/>
      <c r="AU49" s="840"/>
      <c r="AV49" s="840"/>
      <c r="AW49" s="840"/>
      <c r="AX49" s="840"/>
      <c r="AY49" s="840"/>
      <c r="AZ49" s="841"/>
      <c r="BA49" s="841"/>
      <c r="BB49" s="841"/>
      <c r="BC49" s="841"/>
      <c r="BD49" s="841"/>
      <c r="BE49" s="837"/>
      <c r="BF49" s="837"/>
      <c r="BG49" s="837"/>
      <c r="BH49" s="837"/>
      <c r="BI49" s="838"/>
      <c r="BJ49" s="234"/>
      <c r="BK49" s="234"/>
      <c r="BL49" s="234"/>
      <c r="BM49" s="234"/>
      <c r="BN49" s="234"/>
      <c r="BO49" s="243"/>
      <c r="BP49" s="243"/>
      <c r="BQ49" s="240">
        <v>43</v>
      </c>
      <c r="BR49" s="241"/>
      <c r="BS49" s="781"/>
      <c r="BT49" s="782"/>
      <c r="BU49" s="782"/>
      <c r="BV49" s="782"/>
      <c r="BW49" s="782"/>
      <c r="BX49" s="782"/>
      <c r="BY49" s="782"/>
      <c r="BZ49" s="782"/>
      <c r="CA49" s="782"/>
      <c r="CB49" s="782"/>
      <c r="CC49" s="782"/>
      <c r="CD49" s="782"/>
      <c r="CE49" s="782"/>
      <c r="CF49" s="782"/>
      <c r="CG49" s="783"/>
      <c r="CH49" s="792"/>
      <c r="CI49" s="793"/>
      <c r="CJ49" s="793"/>
      <c r="CK49" s="793"/>
      <c r="CL49" s="794"/>
      <c r="CM49" s="792"/>
      <c r="CN49" s="793"/>
      <c r="CO49" s="793"/>
      <c r="CP49" s="793"/>
      <c r="CQ49" s="794"/>
      <c r="CR49" s="792"/>
      <c r="CS49" s="793"/>
      <c r="CT49" s="793"/>
      <c r="CU49" s="793"/>
      <c r="CV49" s="794"/>
      <c r="CW49" s="792"/>
      <c r="CX49" s="793"/>
      <c r="CY49" s="793"/>
      <c r="CZ49" s="793"/>
      <c r="DA49" s="794"/>
      <c r="DB49" s="792"/>
      <c r="DC49" s="793"/>
      <c r="DD49" s="793"/>
      <c r="DE49" s="793"/>
      <c r="DF49" s="794"/>
      <c r="DG49" s="792"/>
      <c r="DH49" s="793"/>
      <c r="DI49" s="793"/>
      <c r="DJ49" s="793"/>
      <c r="DK49" s="794"/>
      <c r="DL49" s="792"/>
      <c r="DM49" s="793"/>
      <c r="DN49" s="793"/>
      <c r="DO49" s="793"/>
      <c r="DP49" s="794"/>
      <c r="DQ49" s="792"/>
      <c r="DR49" s="793"/>
      <c r="DS49" s="793"/>
      <c r="DT49" s="793"/>
      <c r="DU49" s="794"/>
      <c r="DV49" s="781"/>
      <c r="DW49" s="782"/>
      <c r="DX49" s="782"/>
      <c r="DY49" s="782"/>
      <c r="DZ49" s="795"/>
      <c r="EA49" s="231"/>
    </row>
    <row r="50" spans="1:131" ht="26.25" customHeight="1" x14ac:dyDescent="0.15">
      <c r="A50" s="240">
        <v>23</v>
      </c>
      <c r="B50" s="768"/>
      <c r="C50" s="769"/>
      <c r="D50" s="769"/>
      <c r="E50" s="769"/>
      <c r="F50" s="769"/>
      <c r="G50" s="769"/>
      <c r="H50" s="769"/>
      <c r="I50" s="769"/>
      <c r="J50" s="769"/>
      <c r="K50" s="769"/>
      <c r="L50" s="769"/>
      <c r="M50" s="769"/>
      <c r="N50" s="769"/>
      <c r="O50" s="769"/>
      <c r="P50" s="770"/>
      <c r="Q50" s="842"/>
      <c r="R50" s="843"/>
      <c r="S50" s="843"/>
      <c r="T50" s="843"/>
      <c r="U50" s="843"/>
      <c r="V50" s="843"/>
      <c r="W50" s="843"/>
      <c r="X50" s="843"/>
      <c r="Y50" s="843"/>
      <c r="Z50" s="843"/>
      <c r="AA50" s="843"/>
      <c r="AB50" s="843"/>
      <c r="AC50" s="843"/>
      <c r="AD50" s="843"/>
      <c r="AE50" s="844"/>
      <c r="AF50" s="774"/>
      <c r="AG50" s="775"/>
      <c r="AH50" s="775"/>
      <c r="AI50" s="775"/>
      <c r="AJ50" s="776"/>
      <c r="AK50" s="845"/>
      <c r="AL50" s="843"/>
      <c r="AM50" s="843"/>
      <c r="AN50" s="843"/>
      <c r="AO50" s="843"/>
      <c r="AP50" s="843"/>
      <c r="AQ50" s="843"/>
      <c r="AR50" s="843"/>
      <c r="AS50" s="843"/>
      <c r="AT50" s="843"/>
      <c r="AU50" s="843"/>
      <c r="AV50" s="843"/>
      <c r="AW50" s="843"/>
      <c r="AX50" s="843"/>
      <c r="AY50" s="843"/>
      <c r="AZ50" s="846"/>
      <c r="BA50" s="846"/>
      <c r="BB50" s="846"/>
      <c r="BC50" s="846"/>
      <c r="BD50" s="846"/>
      <c r="BE50" s="837"/>
      <c r="BF50" s="837"/>
      <c r="BG50" s="837"/>
      <c r="BH50" s="837"/>
      <c r="BI50" s="838"/>
      <c r="BJ50" s="234"/>
      <c r="BK50" s="234"/>
      <c r="BL50" s="234"/>
      <c r="BM50" s="234"/>
      <c r="BN50" s="234"/>
      <c r="BO50" s="243"/>
      <c r="BP50" s="243"/>
      <c r="BQ50" s="240">
        <v>44</v>
      </c>
      <c r="BR50" s="241"/>
      <c r="BS50" s="781"/>
      <c r="BT50" s="782"/>
      <c r="BU50" s="782"/>
      <c r="BV50" s="782"/>
      <c r="BW50" s="782"/>
      <c r="BX50" s="782"/>
      <c r="BY50" s="782"/>
      <c r="BZ50" s="782"/>
      <c r="CA50" s="782"/>
      <c r="CB50" s="782"/>
      <c r="CC50" s="782"/>
      <c r="CD50" s="782"/>
      <c r="CE50" s="782"/>
      <c r="CF50" s="782"/>
      <c r="CG50" s="783"/>
      <c r="CH50" s="792"/>
      <c r="CI50" s="793"/>
      <c r="CJ50" s="793"/>
      <c r="CK50" s="793"/>
      <c r="CL50" s="794"/>
      <c r="CM50" s="792"/>
      <c r="CN50" s="793"/>
      <c r="CO50" s="793"/>
      <c r="CP50" s="793"/>
      <c r="CQ50" s="794"/>
      <c r="CR50" s="792"/>
      <c r="CS50" s="793"/>
      <c r="CT50" s="793"/>
      <c r="CU50" s="793"/>
      <c r="CV50" s="794"/>
      <c r="CW50" s="792"/>
      <c r="CX50" s="793"/>
      <c r="CY50" s="793"/>
      <c r="CZ50" s="793"/>
      <c r="DA50" s="794"/>
      <c r="DB50" s="792"/>
      <c r="DC50" s="793"/>
      <c r="DD50" s="793"/>
      <c r="DE50" s="793"/>
      <c r="DF50" s="794"/>
      <c r="DG50" s="792"/>
      <c r="DH50" s="793"/>
      <c r="DI50" s="793"/>
      <c r="DJ50" s="793"/>
      <c r="DK50" s="794"/>
      <c r="DL50" s="792"/>
      <c r="DM50" s="793"/>
      <c r="DN50" s="793"/>
      <c r="DO50" s="793"/>
      <c r="DP50" s="794"/>
      <c r="DQ50" s="792"/>
      <c r="DR50" s="793"/>
      <c r="DS50" s="793"/>
      <c r="DT50" s="793"/>
      <c r="DU50" s="794"/>
      <c r="DV50" s="781"/>
      <c r="DW50" s="782"/>
      <c r="DX50" s="782"/>
      <c r="DY50" s="782"/>
      <c r="DZ50" s="795"/>
      <c r="EA50" s="231"/>
    </row>
    <row r="51" spans="1:131" ht="26.25" customHeight="1" x14ac:dyDescent="0.15">
      <c r="A51" s="240">
        <v>24</v>
      </c>
      <c r="B51" s="768"/>
      <c r="C51" s="769"/>
      <c r="D51" s="769"/>
      <c r="E51" s="769"/>
      <c r="F51" s="769"/>
      <c r="G51" s="769"/>
      <c r="H51" s="769"/>
      <c r="I51" s="769"/>
      <c r="J51" s="769"/>
      <c r="K51" s="769"/>
      <c r="L51" s="769"/>
      <c r="M51" s="769"/>
      <c r="N51" s="769"/>
      <c r="O51" s="769"/>
      <c r="P51" s="770"/>
      <c r="Q51" s="842"/>
      <c r="R51" s="843"/>
      <c r="S51" s="843"/>
      <c r="T51" s="843"/>
      <c r="U51" s="843"/>
      <c r="V51" s="843"/>
      <c r="W51" s="843"/>
      <c r="X51" s="843"/>
      <c r="Y51" s="843"/>
      <c r="Z51" s="843"/>
      <c r="AA51" s="843"/>
      <c r="AB51" s="843"/>
      <c r="AC51" s="843"/>
      <c r="AD51" s="843"/>
      <c r="AE51" s="844"/>
      <c r="AF51" s="774"/>
      <c r="AG51" s="775"/>
      <c r="AH51" s="775"/>
      <c r="AI51" s="775"/>
      <c r="AJ51" s="776"/>
      <c r="AK51" s="845"/>
      <c r="AL51" s="843"/>
      <c r="AM51" s="843"/>
      <c r="AN51" s="843"/>
      <c r="AO51" s="843"/>
      <c r="AP51" s="843"/>
      <c r="AQ51" s="843"/>
      <c r="AR51" s="843"/>
      <c r="AS51" s="843"/>
      <c r="AT51" s="843"/>
      <c r="AU51" s="843"/>
      <c r="AV51" s="843"/>
      <c r="AW51" s="843"/>
      <c r="AX51" s="843"/>
      <c r="AY51" s="843"/>
      <c r="AZ51" s="846"/>
      <c r="BA51" s="846"/>
      <c r="BB51" s="846"/>
      <c r="BC51" s="846"/>
      <c r="BD51" s="846"/>
      <c r="BE51" s="837"/>
      <c r="BF51" s="837"/>
      <c r="BG51" s="837"/>
      <c r="BH51" s="837"/>
      <c r="BI51" s="838"/>
      <c r="BJ51" s="234"/>
      <c r="BK51" s="234"/>
      <c r="BL51" s="234"/>
      <c r="BM51" s="234"/>
      <c r="BN51" s="234"/>
      <c r="BO51" s="243"/>
      <c r="BP51" s="243"/>
      <c r="BQ51" s="240">
        <v>45</v>
      </c>
      <c r="BR51" s="241"/>
      <c r="BS51" s="781"/>
      <c r="BT51" s="782"/>
      <c r="BU51" s="782"/>
      <c r="BV51" s="782"/>
      <c r="BW51" s="782"/>
      <c r="BX51" s="782"/>
      <c r="BY51" s="782"/>
      <c r="BZ51" s="782"/>
      <c r="CA51" s="782"/>
      <c r="CB51" s="782"/>
      <c r="CC51" s="782"/>
      <c r="CD51" s="782"/>
      <c r="CE51" s="782"/>
      <c r="CF51" s="782"/>
      <c r="CG51" s="783"/>
      <c r="CH51" s="792"/>
      <c r="CI51" s="793"/>
      <c r="CJ51" s="793"/>
      <c r="CK51" s="793"/>
      <c r="CL51" s="794"/>
      <c r="CM51" s="792"/>
      <c r="CN51" s="793"/>
      <c r="CO51" s="793"/>
      <c r="CP51" s="793"/>
      <c r="CQ51" s="794"/>
      <c r="CR51" s="792"/>
      <c r="CS51" s="793"/>
      <c r="CT51" s="793"/>
      <c r="CU51" s="793"/>
      <c r="CV51" s="794"/>
      <c r="CW51" s="792"/>
      <c r="CX51" s="793"/>
      <c r="CY51" s="793"/>
      <c r="CZ51" s="793"/>
      <c r="DA51" s="794"/>
      <c r="DB51" s="792"/>
      <c r="DC51" s="793"/>
      <c r="DD51" s="793"/>
      <c r="DE51" s="793"/>
      <c r="DF51" s="794"/>
      <c r="DG51" s="792"/>
      <c r="DH51" s="793"/>
      <c r="DI51" s="793"/>
      <c r="DJ51" s="793"/>
      <c r="DK51" s="794"/>
      <c r="DL51" s="792"/>
      <c r="DM51" s="793"/>
      <c r="DN51" s="793"/>
      <c r="DO51" s="793"/>
      <c r="DP51" s="794"/>
      <c r="DQ51" s="792"/>
      <c r="DR51" s="793"/>
      <c r="DS51" s="793"/>
      <c r="DT51" s="793"/>
      <c r="DU51" s="794"/>
      <c r="DV51" s="781"/>
      <c r="DW51" s="782"/>
      <c r="DX51" s="782"/>
      <c r="DY51" s="782"/>
      <c r="DZ51" s="795"/>
      <c r="EA51" s="231"/>
    </row>
    <row r="52" spans="1:131" ht="26.25" customHeight="1" x14ac:dyDescent="0.15">
      <c r="A52" s="240">
        <v>25</v>
      </c>
      <c r="B52" s="768"/>
      <c r="C52" s="769"/>
      <c r="D52" s="769"/>
      <c r="E52" s="769"/>
      <c r="F52" s="769"/>
      <c r="G52" s="769"/>
      <c r="H52" s="769"/>
      <c r="I52" s="769"/>
      <c r="J52" s="769"/>
      <c r="K52" s="769"/>
      <c r="L52" s="769"/>
      <c r="M52" s="769"/>
      <c r="N52" s="769"/>
      <c r="O52" s="769"/>
      <c r="P52" s="770"/>
      <c r="Q52" s="842"/>
      <c r="R52" s="843"/>
      <c r="S52" s="843"/>
      <c r="T52" s="843"/>
      <c r="U52" s="843"/>
      <c r="V52" s="843"/>
      <c r="W52" s="843"/>
      <c r="X52" s="843"/>
      <c r="Y52" s="843"/>
      <c r="Z52" s="843"/>
      <c r="AA52" s="843"/>
      <c r="AB52" s="843"/>
      <c r="AC52" s="843"/>
      <c r="AD52" s="843"/>
      <c r="AE52" s="844"/>
      <c r="AF52" s="774"/>
      <c r="AG52" s="775"/>
      <c r="AH52" s="775"/>
      <c r="AI52" s="775"/>
      <c r="AJ52" s="776"/>
      <c r="AK52" s="845"/>
      <c r="AL52" s="843"/>
      <c r="AM52" s="843"/>
      <c r="AN52" s="843"/>
      <c r="AO52" s="843"/>
      <c r="AP52" s="843"/>
      <c r="AQ52" s="843"/>
      <c r="AR52" s="843"/>
      <c r="AS52" s="843"/>
      <c r="AT52" s="843"/>
      <c r="AU52" s="843"/>
      <c r="AV52" s="843"/>
      <c r="AW52" s="843"/>
      <c r="AX52" s="843"/>
      <c r="AY52" s="843"/>
      <c r="AZ52" s="846"/>
      <c r="BA52" s="846"/>
      <c r="BB52" s="846"/>
      <c r="BC52" s="846"/>
      <c r="BD52" s="846"/>
      <c r="BE52" s="837"/>
      <c r="BF52" s="837"/>
      <c r="BG52" s="837"/>
      <c r="BH52" s="837"/>
      <c r="BI52" s="838"/>
      <c r="BJ52" s="234"/>
      <c r="BK52" s="234"/>
      <c r="BL52" s="234"/>
      <c r="BM52" s="234"/>
      <c r="BN52" s="234"/>
      <c r="BO52" s="243"/>
      <c r="BP52" s="243"/>
      <c r="BQ52" s="240">
        <v>46</v>
      </c>
      <c r="BR52" s="241"/>
      <c r="BS52" s="781"/>
      <c r="BT52" s="782"/>
      <c r="BU52" s="782"/>
      <c r="BV52" s="782"/>
      <c r="BW52" s="782"/>
      <c r="BX52" s="782"/>
      <c r="BY52" s="782"/>
      <c r="BZ52" s="782"/>
      <c r="CA52" s="782"/>
      <c r="CB52" s="782"/>
      <c r="CC52" s="782"/>
      <c r="CD52" s="782"/>
      <c r="CE52" s="782"/>
      <c r="CF52" s="782"/>
      <c r="CG52" s="783"/>
      <c r="CH52" s="792"/>
      <c r="CI52" s="793"/>
      <c r="CJ52" s="793"/>
      <c r="CK52" s="793"/>
      <c r="CL52" s="794"/>
      <c r="CM52" s="792"/>
      <c r="CN52" s="793"/>
      <c r="CO52" s="793"/>
      <c r="CP52" s="793"/>
      <c r="CQ52" s="794"/>
      <c r="CR52" s="792"/>
      <c r="CS52" s="793"/>
      <c r="CT52" s="793"/>
      <c r="CU52" s="793"/>
      <c r="CV52" s="794"/>
      <c r="CW52" s="792"/>
      <c r="CX52" s="793"/>
      <c r="CY52" s="793"/>
      <c r="CZ52" s="793"/>
      <c r="DA52" s="794"/>
      <c r="DB52" s="792"/>
      <c r="DC52" s="793"/>
      <c r="DD52" s="793"/>
      <c r="DE52" s="793"/>
      <c r="DF52" s="794"/>
      <c r="DG52" s="792"/>
      <c r="DH52" s="793"/>
      <c r="DI52" s="793"/>
      <c r="DJ52" s="793"/>
      <c r="DK52" s="794"/>
      <c r="DL52" s="792"/>
      <c r="DM52" s="793"/>
      <c r="DN52" s="793"/>
      <c r="DO52" s="793"/>
      <c r="DP52" s="794"/>
      <c r="DQ52" s="792"/>
      <c r="DR52" s="793"/>
      <c r="DS52" s="793"/>
      <c r="DT52" s="793"/>
      <c r="DU52" s="794"/>
      <c r="DV52" s="781"/>
      <c r="DW52" s="782"/>
      <c r="DX52" s="782"/>
      <c r="DY52" s="782"/>
      <c r="DZ52" s="795"/>
      <c r="EA52" s="231"/>
    </row>
    <row r="53" spans="1:131" ht="26.25" customHeight="1" x14ac:dyDescent="0.15">
      <c r="A53" s="240">
        <v>26</v>
      </c>
      <c r="B53" s="768"/>
      <c r="C53" s="769"/>
      <c r="D53" s="769"/>
      <c r="E53" s="769"/>
      <c r="F53" s="769"/>
      <c r="G53" s="769"/>
      <c r="H53" s="769"/>
      <c r="I53" s="769"/>
      <c r="J53" s="769"/>
      <c r="K53" s="769"/>
      <c r="L53" s="769"/>
      <c r="M53" s="769"/>
      <c r="N53" s="769"/>
      <c r="O53" s="769"/>
      <c r="P53" s="770"/>
      <c r="Q53" s="842"/>
      <c r="R53" s="843"/>
      <c r="S53" s="843"/>
      <c r="T53" s="843"/>
      <c r="U53" s="843"/>
      <c r="V53" s="843"/>
      <c r="W53" s="843"/>
      <c r="X53" s="843"/>
      <c r="Y53" s="843"/>
      <c r="Z53" s="843"/>
      <c r="AA53" s="843"/>
      <c r="AB53" s="843"/>
      <c r="AC53" s="843"/>
      <c r="AD53" s="843"/>
      <c r="AE53" s="844"/>
      <c r="AF53" s="774"/>
      <c r="AG53" s="775"/>
      <c r="AH53" s="775"/>
      <c r="AI53" s="775"/>
      <c r="AJ53" s="776"/>
      <c r="AK53" s="845"/>
      <c r="AL53" s="843"/>
      <c r="AM53" s="843"/>
      <c r="AN53" s="843"/>
      <c r="AO53" s="843"/>
      <c r="AP53" s="843"/>
      <c r="AQ53" s="843"/>
      <c r="AR53" s="843"/>
      <c r="AS53" s="843"/>
      <c r="AT53" s="843"/>
      <c r="AU53" s="843"/>
      <c r="AV53" s="843"/>
      <c r="AW53" s="843"/>
      <c r="AX53" s="843"/>
      <c r="AY53" s="843"/>
      <c r="AZ53" s="846"/>
      <c r="BA53" s="846"/>
      <c r="BB53" s="846"/>
      <c r="BC53" s="846"/>
      <c r="BD53" s="846"/>
      <c r="BE53" s="837"/>
      <c r="BF53" s="837"/>
      <c r="BG53" s="837"/>
      <c r="BH53" s="837"/>
      <c r="BI53" s="838"/>
      <c r="BJ53" s="234"/>
      <c r="BK53" s="234"/>
      <c r="BL53" s="234"/>
      <c r="BM53" s="234"/>
      <c r="BN53" s="234"/>
      <c r="BO53" s="243"/>
      <c r="BP53" s="243"/>
      <c r="BQ53" s="240">
        <v>47</v>
      </c>
      <c r="BR53" s="241"/>
      <c r="BS53" s="781"/>
      <c r="BT53" s="782"/>
      <c r="BU53" s="782"/>
      <c r="BV53" s="782"/>
      <c r="BW53" s="782"/>
      <c r="BX53" s="782"/>
      <c r="BY53" s="782"/>
      <c r="BZ53" s="782"/>
      <c r="CA53" s="782"/>
      <c r="CB53" s="782"/>
      <c r="CC53" s="782"/>
      <c r="CD53" s="782"/>
      <c r="CE53" s="782"/>
      <c r="CF53" s="782"/>
      <c r="CG53" s="783"/>
      <c r="CH53" s="792"/>
      <c r="CI53" s="793"/>
      <c r="CJ53" s="793"/>
      <c r="CK53" s="793"/>
      <c r="CL53" s="794"/>
      <c r="CM53" s="792"/>
      <c r="CN53" s="793"/>
      <c r="CO53" s="793"/>
      <c r="CP53" s="793"/>
      <c r="CQ53" s="794"/>
      <c r="CR53" s="792"/>
      <c r="CS53" s="793"/>
      <c r="CT53" s="793"/>
      <c r="CU53" s="793"/>
      <c r="CV53" s="794"/>
      <c r="CW53" s="792"/>
      <c r="CX53" s="793"/>
      <c r="CY53" s="793"/>
      <c r="CZ53" s="793"/>
      <c r="DA53" s="794"/>
      <c r="DB53" s="792"/>
      <c r="DC53" s="793"/>
      <c r="DD53" s="793"/>
      <c r="DE53" s="793"/>
      <c r="DF53" s="794"/>
      <c r="DG53" s="792"/>
      <c r="DH53" s="793"/>
      <c r="DI53" s="793"/>
      <c r="DJ53" s="793"/>
      <c r="DK53" s="794"/>
      <c r="DL53" s="792"/>
      <c r="DM53" s="793"/>
      <c r="DN53" s="793"/>
      <c r="DO53" s="793"/>
      <c r="DP53" s="794"/>
      <c r="DQ53" s="792"/>
      <c r="DR53" s="793"/>
      <c r="DS53" s="793"/>
      <c r="DT53" s="793"/>
      <c r="DU53" s="794"/>
      <c r="DV53" s="781"/>
      <c r="DW53" s="782"/>
      <c r="DX53" s="782"/>
      <c r="DY53" s="782"/>
      <c r="DZ53" s="795"/>
      <c r="EA53" s="231"/>
    </row>
    <row r="54" spans="1:131" ht="26.25" customHeight="1" x14ac:dyDescent="0.15">
      <c r="A54" s="240">
        <v>27</v>
      </c>
      <c r="B54" s="768"/>
      <c r="C54" s="769"/>
      <c r="D54" s="769"/>
      <c r="E54" s="769"/>
      <c r="F54" s="769"/>
      <c r="G54" s="769"/>
      <c r="H54" s="769"/>
      <c r="I54" s="769"/>
      <c r="J54" s="769"/>
      <c r="K54" s="769"/>
      <c r="L54" s="769"/>
      <c r="M54" s="769"/>
      <c r="N54" s="769"/>
      <c r="O54" s="769"/>
      <c r="P54" s="770"/>
      <c r="Q54" s="842"/>
      <c r="R54" s="843"/>
      <c r="S54" s="843"/>
      <c r="T54" s="843"/>
      <c r="U54" s="843"/>
      <c r="V54" s="843"/>
      <c r="W54" s="843"/>
      <c r="X54" s="843"/>
      <c r="Y54" s="843"/>
      <c r="Z54" s="843"/>
      <c r="AA54" s="843"/>
      <c r="AB54" s="843"/>
      <c r="AC54" s="843"/>
      <c r="AD54" s="843"/>
      <c r="AE54" s="844"/>
      <c r="AF54" s="774"/>
      <c r="AG54" s="775"/>
      <c r="AH54" s="775"/>
      <c r="AI54" s="775"/>
      <c r="AJ54" s="776"/>
      <c r="AK54" s="845"/>
      <c r="AL54" s="843"/>
      <c r="AM54" s="843"/>
      <c r="AN54" s="843"/>
      <c r="AO54" s="843"/>
      <c r="AP54" s="843"/>
      <c r="AQ54" s="843"/>
      <c r="AR54" s="843"/>
      <c r="AS54" s="843"/>
      <c r="AT54" s="843"/>
      <c r="AU54" s="843"/>
      <c r="AV54" s="843"/>
      <c r="AW54" s="843"/>
      <c r="AX54" s="843"/>
      <c r="AY54" s="843"/>
      <c r="AZ54" s="846"/>
      <c r="BA54" s="846"/>
      <c r="BB54" s="846"/>
      <c r="BC54" s="846"/>
      <c r="BD54" s="846"/>
      <c r="BE54" s="837"/>
      <c r="BF54" s="837"/>
      <c r="BG54" s="837"/>
      <c r="BH54" s="837"/>
      <c r="BI54" s="838"/>
      <c r="BJ54" s="234"/>
      <c r="BK54" s="234"/>
      <c r="BL54" s="234"/>
      <c r="BM54" s="234"/>
      <c r="BN54" s="234"/>
      <c r="BO54" s="243"/>
      <c r="BP54" s="243"/>
      <c r="BQ54" s="240">
        <v>48</v>
      </c>
      <c r="BR54" s="241"/>
      <c r="BS54" s="781"/>
      <c r="BT54" s="782"/>
      <c r="BU54" s="782"/>
      <c r="BV54" s="782"/>
      <c r="BW54" s="782"/>
      <c r="BX54" s="782"/>
      <c r="BY54" s="782"/>
      <c r="BZ54" s="782"/>
      <c r="CA54" s="782"/>
      <c r="CB54" s="782"/>
      <c r="CC54" s="782"/>
      <c r="CD54" s="782"/>
      <c r="CE54" s="782"/>
      <c r="CF54" s="782"/>
      <c r="CG54" s="783"/>
      <c r="CH54" s="792"/>
      <c r="CI54" s="793"/>
      <c r="CJ54" s="793"/>
      <c r="CK54" s="793"/>
      <c r="CL54" s="794"/>
      <c r="CM54" s="792"/>
      <c r="CN54" s="793"/>
      <c r="CO54" s="793"/>
      <c r="CP54" s="793"/>
      <c r="CQ54" s="794"/>
      <c r="CR54" s="792"/>
      <c r="CS54" s="793"/>
      <c r="CT54" s="793"/>
      <c r="CU54" s="793"/>
      <c r="CV54" s="794"/>
      <c r="CW54" s="792"/>
      <c r="CX54" s="793"/>
      <c r="CY54" s="793"/>
      <c r="CZ54" s="793"/>
      <c r="DA54" s="794"/>
      <c r="DB54" s="792"/>
      <c r="DC54" s="793"/>
      <c r="DD54" s="793"/>
      <c r="DE54" s="793"/>
      <c r="DF54" s="794"/>
      <c r="DG54" s="792"/>
      <c r="DH54" s="793"/>
      <c r="DI54" s="793"/>
      <c r="DJ54" s="793"/>
      <c r="DK54" s="794"/>
      <c r="DL54" s="792"/>
      <c r="DM54" s="793"/>
      <c r="DN54" s="793"/>
      <c r="DO54" s="793"/>
      <c r="DP54" s="794"/>
      <c r="DQ54" s="792"/>
      <c r="DR54" s="793"/>
      <c r="DS54" s="793"/>
      <c r="DT54" s="793"/>
      <c r="DU54" s="794"/>
      <c r="DV54" s="781"/>
      <c r="DW54" s="782"/>
      <c r="DX54" s="782"/>
      <c r="DY54" s="782"/>
      <c r="DZ54" s="795"/>
      <c r="EA54" s="231"/>
    </row>
    <row r="55" spans="1:131" ht="26.25" customHeight="1" x14ac:dyDescent="0.15">
      <c r="A55" s="240">
        <v>28</v>
      </c>
      <c r="B55" s="768"/>
      <c r="C55" s="769"/>
      <c r="D55" s="769"/>
      <c r="E55" s="769"/>
      <c r="F55" s="769"/>
      <c r="G55" s="769"/>
      <c r="H55" s="769"/>
      <c r="I55" s="769"/>
      <c r="J55" s="769"/>
      <c r="K55" s="769"/>
      <c r="L55" s="769"/>
      <c r="M55" s="769"/>
      <c r="N55" s="769"/>
      <c r="O55" s="769"/>
      <c r="P55" s="770"/>
      <c r="Q55" s="842"/>
      <c r="R55" s="843"/>
      <c r="S55" s="843"/>
      <c r="T55" s="843"/>
      <c r="U55" s="843"/>
      <c r="V55" s="843"/>
      <c r="W55" s="843"/>
      <c r="X55" s="843"/>
      <c r="Y55" s="843"/>
      <c r="Z55" s="843"/>
      <c r="AA55" s="843"/>
      <c r="AB55" s="843"/>
      <c r="AC55" s="843"/>
      <c r="AD55" s="843"/>
      <c r="AE55" s="844"/>
      <c r="AF55" s="774"/>
      <c r="AG55" s="775"/>
      <c r="AH55" s="775"/>
      <c r="AI55" s="775"/>
      <c r="AJ55" s="776"/>
      <c r="AK55" s="845"/>
      <c r="AL55" s="843"/>
      <c r="AM55" s="843"/>
      <c r="AN55" s="843"/>
      <c r="AO55" s="843"/>
      <c r="AP55" s="843"/>
      <c r="AQ55" s="843"/>
      <c r="AR55" s="843"/>
      <c r="AS55" s="843"/>
      <c r="AT55" s="843"/>
      <c r="AU55" s="843"/>
      <c r="AV55" s="843"/>
      <c r="AW55" s="843"/>
      <c r="AX55" s="843"/>
      <c r="AY55" s="843"/>
      <c r="AZ55" s="846"/>
      <c r="BA55" s="846"/>
      <c r="BB55" s="846"/>
      <c r="BC55" s="846"/>
      <c r="BD55" s="846"/>
      <c r="BE55" s="837"/>
      <c r="BF55" s="837"/>
      <c r="BG55" s="837"/>
      <c r="BH55" s="837"/>
      <c r="BI55" s="838"/>
      <c r="BJ55" s="234"/>
      <c r="BK55" s="234"/>
      <c r="BL55" s="234"/>
      <c r="BM55" s="234"/>
      <c r="BN55" s="234"/>
      <c r="BO55" s="243"/>
      <c r="BP55" s="243"/>
      <c r="BQ55" s="240">
        <v>49</v>
      </c>
      <c r="BR55" s="241"/>
      <c r="BS55" s="781"/>
      <c r="BT55" s="782"/>
      <c r="BU55" s="782"/>
      <c r="BV55" s="782"/>
      <c r="BW55" s="782"/>
      <c r="BX55" s="782"/>
      <c r="BY55" s="782"/>
      <c r="BZ55" s="782"/>
      <c r="CA55" s="782"/>
      <c r="CB55" s="782"/>
      <c r="CC55" s="782"/>
      <c r="CD55" s="782"/>
      <c r="CE55" s="782"/>
      <c r="CF55" s="782"/>
      <c r="CG55" s="783"/>
      <c r="CH55" s="792"/>
      <c r="CI55" s="793"/>
      <c r="CJ55" s="793"/>
      <c r="CK55" s="793"/>
      <c r="CL55" s="794"/>
      <c r="CM55" s="792"/>
      <c r="CN55" s="793"/>
      <c r="CO55" s="793"/>
      <c r="CP55" s="793"/>
      <c r="CQ55" s="794"/>
      <c r="CR55" s="792"/>
      <c r="CS55" s="793"/>
      <c r="CT55" s="793"/>
      <c r="CU55" s="793"/>
      <c r="CV55" s="794"/>
      <c r="CW55" s="792"/>
      <c r="CX55" s="793"/>
      <c r="CY55" s="793"/>
      <c r="CZ55" s="793"/>
      <c r="DA55" s="794"/>
      <c r="DB55" s="792"/>
      <c r="DC55" s="793"/>
      <c r="DD55" s="793"/>
      <c r="DE55" s="793"/>
      <c r="DF55" s="794"/>
      <c r="DG55" s="792"/>
      <c r="DH55" s="793"/>
      <c r="DI55" s="793"/>
      <c r="DJ55" s="793"/>
      <c r="DK55" s="794"/>
      <c r="DL55" s="792"/>
      <c r="DM55" s="793"/>
      <c r="DN55" s="793"/>
      <c r="DO55" s="793"/>
      <c r="DP55" s="794"/>
      <c r="DQ55" s="792"/>
      <c r="DR55" s="793"/>
      <c r="DS55" s="793"/>
      <c r="DT55" s="793"/>
      <c r="DU55" s="794"/>
      <c r="DV55" s="781"/>
      <c r="DW55" s="782"/>
      <c r="DX55" s="782"/>
      <c r="DY55" s="782"/>
      <c r="DZ55" s="795"/>
      <c r="EA55" s="231"/>
    </row>
    <row r="56" spans="1:131" ht="26.25" customHeight="1" x14ac:dyDescent="0.15">
      <c r="A56" s="240">
        <v>29</v>
      </c>
      <c r="B56" s="768"/>
      <c r="C56" s="769"/>
      <c r="D56" s="769"/>
      <c r="E56" s="769"/>
      <c r="F56" s="769"/>
      <c r="G56" s="769"/>
      <c r="H56" s="769"/>
      <c r="I56" s="769"/>
      <c r="J56" s="769"/>
      <c r="K56" s="769"/>
      <c r="L56" s="769"/>
      <c r="M56" s="769"/>
      <c r="N56" s="769"/>
      <c r="O56" s="769"/>
      <c r="P56" s="770"/>
      <c r="Q56" s="842"/>
      <c r="R56" s="843"/>
      <c r="S56" s="843"/>
      <c r="T56" s="843"/>
      <c r="U56" s="843"/>
      <c r="V56" s="843"/>
      <c r="W56" s="843"/>
      <c r="X56" s="843"/>
      <c r="Y56" s="843"/>
      <c r="Z56" s="843"/>
      <c r="AA56" s="843"/>
      <c r="AB56" s="843"/>
      <c r="AC56" s="843"/>
      <c r="AD56" s="843"/>
      <c r="AE56" s="844"/>
      <c r="AF56" s="774"/>
      <c r="AG56" s="775"/>
      <c r="AH56" s="775"/>
      <c r="AI56" s="775"/>
      <c r="AJ56" s="776"/>
      <c r="AK56" s="845"/>
      <c r="AL56" s="843"/>
      <c r="AM56" s="843"/>
      <c r="AN56" s="843"/>
      <c r="AO56" s="843"/>
      <c r="AP56" s="843"/>
      <c r="AQ56" s="843"/>
      <c r="AR56" s="843"/>
      <c r="AS56" s="843"/>
      <c r="AT56" s="843"/>
      <c r="AU56" s="843"/>
      <c r="AV56" s="843"/>
      <c r="AW56" s="843"/>
      <c r="AX56" s="843"/>
      <c r="AY56" s="843"/>
      <c r="AZ56" s="846"/>
      <c r="BA56" s="846"/>
      <c r="BB56" s="846"/>
      <c r="BC56" s="846"/>
      <c r="BD56" s="846"/>
      <c r="BE56" s="837"/>
      <c r="BF56" s="837"/>
      <c r="BG56" s="837"/>
      <c r="BH56" s="837"/>
      <c r="BI56" s="838"/>
      <c r="BJ56" s="234"/>
      <c r="BK56" s="234"/>
      <c r="BL56" s="234"/>
      <c r="BM56" s="234"/>
      <c r="BN56" s="234"/>
      <c r="BO56" s="243"/>
      <c r="BP56" s="243"/>
      <c r="BQ56" s="240">
        <v>50</v>
      </c>
      <c r="BR56" s="241"/>
      <c r="BS56" s="781"/>
      <c r="BT56" s="782"/>
      <c r="BU56" s="782"/>
      <c r="BV56" s="782"/>
      <c r="BW56" s="782"/>
      <c r="BX56" s="782"/>
      <c r="BY56" s="782"/>
      <c r="BZ56" s="782"/>
      <c r="CA56" s="782"/>
      <c r="CB56" s="782"/>
      <c r="CC56" s="782"/>
      <c r="CD56" s="782"/>
      <c r="CE56" s="782"/>
      <c r="CF56" s="782"/>
      <c r="CG56" s="783"/>
      <c r="CH56" s="792"/>
      <c r="CI56" s="793"/>
      <c r="CJ56" s="793"/>
      <c r="CK56" s="793"/>
      <c r="CL56" s="794"/>
      <c r="CM56" s="792"/>
      <c r="CN56" s="793"/>
      <c r="CO56" s="793"/>
      <c r="CP56" s="793"/>
      <c r="CQ56" s="794"/>
      <c r="CR56" s="792"/>
      <c r="CS56" s="793"/>
      <c r="CT56" s="793"/>
      <c r="CU56" s="793"/>
      <c r="CV56" s="794"/>
      <c r="CW56" s="792"/>
      <c r="CX56" s="793"/>
      <c r="CY56" s="793"/>
      <c r="CZ56" s="793"/>
      <c r="DA56" s="794"/>
      <c r="DB56" s="792"/>
      <c r="DC56" s="793"/>
      <c r="DD56" s="793"/>
      <c r="DE56" s="793"/>
      <c r="DF56" s="794"/>
      <c r="DG56" s="792"/>
      <c r="DH56" s="793"/>
      <c r="DI56" s="793"/>
      <c r="DJ56" s="793"/>
      <c r="DK56" s="794"/>
      <c r="DL56" s="792"/>
      <c r="DM56" s="793"/>
      <c r="DN56" s="793"/>
      <c r="DO56" s="793"/>
      <c r="DP56" s="794"/>
      <c r="DQ56" s="792"/>
      <c r="DR56" s="793"/>
      <c r="DS56" s="793"/>
      <c r="DT56" s="793"/>
      <c r="DU56" s="794"/>
      <c r="DV56" s="781"/>
      <c r="DW56" s="782"/>
      <c r="DX56" s="782"/>
      <c r="DY56" s="782"/>
      <c r="DZ56" s="795"/>
      <c r="EA56" s="231"/>
    </row>
    <row r="57" spans="1:131" ht="26.25" customHeight="1" x14ac:dyDescent="0.15">
      <c r="A57" s="240">
        <v>30</v>
      </c>
      <c r="B57" s="768"/>
      <c r="C57" s="769"/>
      <c r="D57" s="769"/>
      <c r="E57" s="769"/>
      <c r="F57" s="769"/>
      <c r="G57" s="769"/>
      <c r="H57" s="769"/>
      <c r="I57" s="769"/>
      <c r="J57" s="769"/>
      <c r="K57" s="769"/>
      <c r="L57" s="769"/>
      <c r="M57" s="769"/>
      <c r="N57" s="769"/>
      <c r="O57" s="769"/>
      <c r="P57" s="770"/>
      <c r="Q57" s="842"/>
      <c r="R57" s="843"/>
      <c r="S57" s="843"/>
      <c r="T57" s="843"/>
      <c r="U57" s="843"/>
      <c r="V57" s="843"/>
      <c r="W57" s="843"/>
      <c r="X57" s="843"/>
      <c r="Y57" s="843"/>
      <c r="Z57" s="843"/>
      <c r="AA57" s="843"/>
      <c r="AB57" s="843"/>
      <c r="AC57" s="843"/>
      <c r="AD57" s="843"/>
      <c r="AE57" s="844"/>
      <c r="AF57" s="774"/>
      <c r="AG57" s="775"/>
      <c r="AH57" s="775"/>
      <c r="AI57" s="775"/>
      <c r="AJ57" s="776"/>
      <c r="AK57" s="845"/>
      <c r="AL57" s="843"/>
      <c r="AM57" s="843"/>
      <c r="AN57" s="843"/>
      <c r="AO57" s="843"/>
      <c r="AP57" s="843"/>
      <c r="AQ57" s="843"/>
      <c r="AR57" s="843"/>
      <c r="AS57" s="843"/>
      <c r="AT57" s="843"/>
      <c r="AU57" s="843"/>
      <c r="AV57" s="843"/>
      <c r="AW57" s="843"/>
      <c r="AX57" s="843"/>
      <c r="AY57" s="843"/>
      <c r="AZ57" s="846"/>
      <c r="BA57" s="846"/>
      <c r="BB57" s="846"/>
      <c r="BC57" s="846"/>
      <c r="BD57" s="846"/>
      <c r="BE57" s="837"/>
      <c r="BF57" s="837"/>
      <c r="BG57" s="837"/>
      <c r="BH57" s="837"/>
      <c r="BI57" s="838"/>
      <c r="BJ57" s="234"/>
      <c r="BK57" s="234"/>
      <c r="BL57" s="234"/>
      <c r="BM57" s="234"/>
      <c r="BN57" s="234"/>
      <c r="BO57" s="243"/>
      <c r="BP57" s="243"/>
      <c r="BQ57" s="240">
        <v>51</v>
      </c>
      <c r="BR57" s="241"/>
      <c r="BS57" s="781"/>
      <c r="BT57" s="782"/>
      <c r="BU57" s="782"/>
      <c r="BV57" s="782"/>
      <c r="BW57" s="782"/>
      <c r="BX57" s="782"/>
      <c r="BY57" s="782"/>
      <c r="BZ57" s="782"/>
      <c r="CA57" s="782"/>
      <c r="CB57" s="782"/>
      <c r="CC57" s="782"/>
      <c r="CD57" s="782"/>
      <c r="CE57" s="782"/>
      <c r="CF57" s="782"/>
      <c r="CG57" s="783"/>
      <c r="CH57" s="792"/>
      <c r="CI57" s="793"/>
      <c r="CJ57" s="793"/>
      <c r="CK57" s="793"/>
      <c r="CL57" s="794"/>
      <c r="CM57" s="792"/>
      <c r="CN57" s="793"/>
      <c r="CO57" s="793"/>
      <c r="CP57" s="793"/>
      <c r="CQ57" s="794"/>
      <c r="CR57" s="792"/>
      <c r="CS57" s="793"/>
      <c r="CT57" s="793"/>
      <c r="CU57" s="793"/>
      <c r="CV57" s="794"/>
      <c r="CW57" s="792"/>
      <c r="CX57" s="793"/>
      <c r="CY57" s="793"/>
      <c r="CZ57" s="793"/>
      <c r="DA57" s="794"/>
      <c r="DB57" s="792"/>
      <c r="DC57" s="793"/>
      <c r="DD57" s="793"/>
      <c r="DE57" s="793"/>
      <c r="DF57" s="794"/>
      <c r="DG57" s="792"/>
      <c r="DH57" s="793"/>
      <c r="DI57" s="793"/>
      <c r="DJ57" s="793"/>
      <c r="DK57" s="794"/>
      <c r="DL57" s="792"/>
      <c r="DM57" s="793"/>
      <c r="DN57" s="793"/>
      <c r="DO57" s="793"/>
      <c r="DP57" s="794"/>
      <c r="DQ57" s="792"/>
      <c r="DR57" s="793"/>
      <c r="DS57" s="793"/>
      <c r="DT57" s="793"/>
      <c r="DU57" s="794"/>
      <c r="DV57" s="781"/>
      <c r="DW57" s="782"/>
      <c r="DX57" s="782"/>
      <c r="DY57" s="782"/>
      <c r="DZ57" s="795"/>
      <c r="EA57" s="231"/>
    </row>
    <row r="58" spans="1:131" ht="26.25" customHeight="1" x14ac:dyDescent="0.15">
      <c r="A58" s="240">
        <v>31</v>
      </c>
      <c r="B58" s="768"/>
      <c r="C58" s="769"/>
      <c r="D58" s="769"/>
      <c r="E58" s="769"/>
      <c r="F58" s="769"/>
      <c r="G58" s="769"/>
      <c r="H58" s="769"/>
      <c r="I58" s="769"/>
      <c r="J58" s="769"/>
      <c r="K58" s="769"/>
      <c r="L58" s="769"/>
      <c r="M58" s="769"/>
      <c r="N58" s="769"/>
      <c r="O58" s="769"/>
      <c r="P58" s="770"/>
      <c r="Q58" s="842"/>
      <c r="R58" s="843"/>
      <c r="S58" s="843"/>
      <c r="T58" s="843"/>
      <c r="U58" s="843"/>
      <c r="V58" s="843"/>
      <c r="W58" s="843"/>
      <c r="X58" s="843"/>
      <c r="Y58" s="843"/>
      <c r="Z58" s="843"/>
      <c r="AA58" s="843"/>
      <c r="AB58" s="843"/>
      <c r="AC58" s="843"/>
      <c r="AD58" s="843"/>
      <c r="AE58" s="844"/>
      <c r="AF58" s="774"/>
      <c r="AG58" s="775"/>
      <c r="AH58" s="775"/>
      <c r="AI58" s="775"/>
      <c r="AJ58" s="776"/>
      <c r="AK58" s="845"/>
      <c r="AL58" s="843"/>
      <c r="AM58" s="843"/>
      <c r="AN58" s="843"/>
      <c r="AO58" s="843"/>
      <c r="AP58" s="843"/>
      <c r="AQ58" s="843"/>
      <c r="AR58" s="843"/>
      <c r="AS58" s="843"/>
      <c r="AT58" s="843"/>
      <c r="AU58" s="843"/>
      <c r="AV58" s="843"/>
      <c r="AW58" s="843"/>
      <c r="AX58" s="843"/>
      <c r="AY58" s="843"/>
      <c r="AZ58" s="846"/>
      <c r="BA58" s="846"/>
      <c r="BB58" s="846"/>
      <c r="BC58" s="846"/>
      <c r="BD58" s="846"/>
      <c r="BE58" s="837"/>
      <c r="BF58" s="837"/>
      <c r="BG58" s="837"/>
      <c r="BH58" s="837"/>
      <c r="BI58" s="838"/>
      <c r="BJ58" s="234"/>
      <c r="BK58" s="234"/>
      <c r="BL58" s="234"/>
      <c r="BM58" s="234"/>
      <c r="BN58" s="234"/>
      <c r="BO58" s="243"/>
      <c r="BP58" s="243"/>
      <c r="BQ58" s="240">
        <v>52</v>
      </c>
      <c r="BR58" s="241"/>
      <c r="BS58" s="781"/>
      <c r="BT58" s="782"/>
      <c r="BU58" s="782"/>
      <c r="BV58" s="782"/>
      <c r="BW58" s="782"/>
      <c r="BX58" s="782"/>
      <c r="BY58" s="782"/>
      <c r="BZ58" s="782"/>
      <c r="CA58" s="782"/>
      <c r="CB58" s="782"/>
      <c r="CC58" s="782"/>
      <c r="CD58" s="782"/>
      <c r="CE58" s="782"/>
      <c r="CF58" s="782"/>
      <c r="CG58" s="783"/>
      <c r="CH58" s="792"/>
      <c r="CI58" s="793"/>
      <c r="CJ58" s="793"/>
      <c r="CK58" s="793"/>
      <c r="CL58" s="794"/>
      <c r="CM58" s="792"/>
      <c r="CN58" s="793"/>
      <c r="CO58" s="793"/>
      <c r="CP58" s="793"/>
      <c r="CQ58" s="794"/>
      <c r="CR58" s="792"/>
      <c r="CS58" s="793"/>
      <c r="CT58" s="793"/>
      <c r="CU58" s="793"/>
      <c r="CV58" s="794"/>
      <c r="CW58" s="792"/>
      <c r="CX58" s="793"/>
      <c r="CY58" s="793"/>
      <c r="CZ58" s="793"/>
      <c r="DA58" s="794"/>
      <c r="DB58" s="792"/>
      <c r="DC58" s="793"/>
      <c r="DD58" s="793"/>
      <c r="DE58" s="793"/>
      <c r="DF58" s="794"/>
      <c r="DG58" s="792"/>
      <c r="DH58" s="793"/>
      <c r="DI58" s="793"/>
      <c r="DJ58" s="793"/>
      <c r="DK58" s="794"/>
      <c r="DL58" s="792"/>
      <c r="DM58" s="793"/>
      <c r="DN58" s="793"/>
      <c r="DO58" s="793"/>
      <c r="DP58" s="794"/>
      <c r="DQ58" s="792"/>
      <c r="DR58" s="793"/>
      <c r="DS58" s="793"/>
      <c r="DT58" s="793"/>
      <c r="DU58" s="794"/>
      <c r="DV58" s="781"/>
      <c r="DW58" s="782"/>
      <c r="DX58" s="782"/>
      <c r="DY58" s="782"/>
      <c r="DZ58" s="795"/>
      <c r="EA58" s="231"/>
    </row>
    <row r="59" spans="1:131" ht="26.25" customHeight="1" x14ac:dyDescent="0.15">
      <c r="A59" s="240">
        <v>32</v>
      </c>
      <c r="B59" s="768"/>
      <c r="C59" s="769"/>
      <c r="D59" s="769"/>
      <c r="E59" s="769"/>
      <c r="F59" s="769"/>
      <c r="G59" s="769"/>
      <c r="H59" s="769"/>
      <c r="I59" s="769"/>
      <c r="J59" s="769"/>
      <c r="K59" s="769"/>
      <c r="L59" s="769"/>
      <c r="M59" s="769"/>
      <c r="N59" s="769"/>
      <c r="O59" s="769"/>
      <c r="P59" s="770"/>
      <c r="Q59" s="842"/>
      <c r="R59" s="843"/>
      <c r="S59" s="843"/>
      <c r="T59" s="843"/>
      <c r="U59" s="843"/>
      <c r="V59" s="843"/>
      <c r="W59" s="843"/>
      <c r="X59" s="843"/>
      <c r="Y59" s="843"/>
      <c r="Z59" s="843"/>
      <c r="AA59" s="843"/>
      <c r="AB59" s="843"/>
      <c r="AC59" s="843"/>
      <c r="AD59" s="843"/>
      <c r="AE59" s="844"/>
      <c r="AF59" s="774"/>
      <c r="AG59" s="775"/>
      <c r="AH59" s="775"/>
      <c r="AI59" s="775"/>
      <c r="AJ59" s="776"/>
      <c r="AK59" s="845"/>
      <c r="AL59" s="843"/>
      <c r="AM59" s="843"/>
      <c r="AN59" s="843"/>
      <c r="AO59" s="843"/>
      <c r="AP59" s="843"/>
      <c r="AQ59" s="843"/>
      <c r="AR59" s="843"/>
      <c r="AS59" s="843"/>
      <c r="AT59" s="843"/>
      <c r="AU59" s="843"/>
      <c r="AV59" s="843"/>
      <c r="AW59" s="843"/>
      <c r="AX59" s="843"/>
      <c r="AY59" s="843"/>
      <c r="AZ59" s="846"/>
      <c r="BA59" s="846"/>
      <c r="BB59" s="846"/>
      <c r="BC59" s="846"/>
      <c r="BD59" s="846"/>
      <c r="BE59" s="837"/>
      <c r="BF59" s="837"/>
      <c r="BG59" s="837"/>
      <c r="BH59" s="837"/>
      <c r="BI59" s="838"/>
      <c r="BJ59" s="234"/>
      <c r="BK59" s="234"/>
      <c r="BL59" s="234"/>
      <c r="BM59" s="234"/>
      <c r="BN59" s="234"/>
      <c r="BO59" s="243"/>
      <c r="BP59" s="243"/>
      <c r="BQ59" s="240">
        <v>53</v>
      </c>
      <c r="BR59" s="241"/>
      <c r="BS59" s="781"/>
      <c r="BT59" s="782"/>
      <c r="BU59" s="782"/>
      <c r="BV59" s="782"/>
      <c r="BW59" s="782"/>
      <c r="BX59" s="782"/>
      <c r="BY59" s="782"/>
      <c r="BZ59" s="782"/>
      <c r="CA59" s="782"/>
      <c r="CB59" s="782"/>
      <c r="CC59" s="782"/>
      <c r="CD59" s="782"/>
      <c r="CE59" s="782"/>
      <c r="CF59" s="782"/>
      <c r="CG59" s="783"/>
      <c r="CH59" s="792"/>
      <c r="CI59" s="793"/>
      <c r="CJ59" s="793"/>
      <c r="CK59" s="793"/>
      <c r="CL59" s="794"/>
      <c r="CM59" s="792"/>
      <c r="CN59" s="793"/>
      <c r="CO59" s="793"/>
      <c r="CP59" s="793"/>
      <c r="CQ59" s="794"/>
      <c r="CR59" s="792"/>
      <c r="CS59" s="793"/>
      <c r="CT59" s="793"/>
      <c r="CU59" s="793"/>
      <c r="CV59" s="794"/>
      <c r="CW59" s="792"/>
      <c r="CX59" s="793"/>
      <c r="CY59" s="793"/>
      <c r="CZ59" s="793"/>
      <c r="DA59" s="794"/>
      <c r="DB59" s="792"/>
      <c r="DC59" s="793"/>
      <c r="DD59" s="793"/>
      <c r="DE59" s="793"/>
      <c r="DF59" s="794"/>
      <c r="DG59" s="792"/>
      <c r="DH59" s="793"/>
      <c r="DI59" s="793"/>
      <c r="DJ59" s="793"/>
      <c r="DK59" s="794"/>
      <c r="DL59" s="792"/>
      <c r="DM59" s="793"/>
      <c r="DN59" s="793"/>
      <c r="DO59" s="793"/>
      <c r="DP59" s="794"/>
      <c r="DQ59" s="792"/>
      <c r="DR59" s="793"/>
      <c r="DS59" s="793"/>
      <c r="DT59" s="793"/>
      <c r="DU59" s="794"/>
      <c r="DV59" s="781"/>
      <c r="DW59" s="782"/>
      <c r="DX59" s="782"/>
      <c r="DY59" s="782"/>
      <c r="DZ59" s="795"/>
      <c r="EA59" s="231"/>
    </row>
    <row r="60" spans="1:131" ht="26.25" customHeight="1" x14ac:dyDescent="0.15">
      <c r="A60" s="240">
        <v>33</v>
      </c>
      <c r="B60" s="768"/>
      <c r="C60" s="769"/>
      <c r="D60" s="769"/>
      <c r="E60" s="769"/>
      <c r="F60" s="769"/>
      <c r="G60" s="769"/>
      <c r="H60" s="769"/>
      <c r="I60" s="769"/>
      <c r="J60" s="769"/>
      <c r="K60" s="769"/>
      <c r="L60" s="769"/>
      <c r="M60" s="769"/>
      <c r="N60" s="769"/>
      <c r="O60" s="769"/>
      <c r="P60" s="770"/>
      <c r="Q60" s="842"/>
      <c r="R60" s="843"/>
      <c r="S60" s="843"/>
      <c r="T60" s="843"/>
      <c r="U60" s="843"/>
      <c r="V60" s="843"/>
      <c r="W60" s="843"/>
      <c r="X60" s="843"/>
      <c r="Y60" s="843"/>
      <c r="Z60" s="843"/>
      <c r="AA60" s="843"/>
      <c r="AB60" s="843"/>
      <c r="AC60" s="843"/>
      <c r="AD60" s="843"/>
      <c r="AE60" s="844"/>
      <c r="AF60" s="774"/>
      <c r="AG60" s="775"/>
      <c r="AH60" s="775"/>
      <c r="AI60" s="775"/>
      <c r="AJ60" s="776"/>
      <c r="AK60" s="845"/>
      <c r="AL60" s="843"/>
      <c r="AM60" s="843"/>
      <c r="AN60" s="843"/>
      <c r="AO60" s="843"/>
      <c r="AP60" s="843"/>
      <c r="AQ60" s="843"/>
      <c r="AR60" s="843"/>
      <c r="AS60" s="843"/>
      <c r="AT60" s="843"/>
      <c r="AU60" s="843"/>
      <c r="AV60" s="843"/>
      <c r="AW60" s="843"/>
      <c r="AX60" s="843"/>
      <c r="AY60" s="843"/>
      <c r="AZ60" s="846"/>
      <c r="BA60" s="846"/>
      <c r="BB60" s="846"/>
      <c r="BC60" s="846"/>
      <c r="BD60" s="846"/>
      <c r="BE60" s="837"/>
      <c r="BF60" s="837"/>
      <c r="BG60" s="837"/>
      <c r="BH60" s="837"/>
      <c r="BI60" s="838"/>
      <c r="BJ60" s="234"/>
      <c r="BK60" s="234"/>
      <c r="BL60" s="234"/>
      <c r="BM60" s="234"/>
      <c r="BN60" s="234"/>
      <c r="BO60" s="243"/>
      <c r="BP60" s="243"/>
      <c r="BQ60" s="240">
        <v>54</v>
      </c>
      <c r="BR60" s="241"/>
      <c r="BS60" s="781"/>
      <c r="BT60" s="782"/>
      <c r="BU60" s="782"/>
      <c r="BV60" s="782"/>
      <c r="BW60" s="782"/>
      <c r="BX60" s="782"/>
      <c r="BY60" s="782"/>
      <c r="BZ60" s="782"/>
      <c r="CA60" s="782"/>
      <c r="CB60" s="782"/>
      <c r="CC60" s="782"/>
      <c r="CD60" s="782"/>
      <c r="CE60" s="782"/>
      <c r="CF60" s="782"/>
      <c r="CG60" s="783"/>
      <c r="CH60" s="792"/>
      <c r="CI60" s="793"/>
      <c r="CJ60" s="793"/>
      <c r="CK60" s="793"/>
      <c r="CL60" s="794"/>
      <c r="CM60" s="792"/>
      <c r="CN60" s="793"/>
      <c r="CO60" s="793"/>
      <c r="CP60" s="793"/>
      <c r="CQ60" s="794"/>
      <c r="CR60" s="792"/>
      <c r="CS60" s="793"/>
      <c r="CT60" s="793"/>
      <c r="CU60" s="793"/>
      <c r="CV60" s="794"/>
      <c r="CW60" s="792"/>
      <c r="CX60" s="793"/>
      <c r="CY60" s="793"/>
      <c r="CZ60" s="793"/>
      <c r="DA60" s="794"/>
      <c r="DB60" s="792"/>
      <c r="DC60" s="793"/>
      <c r="DD60" s="793"/>
      <c r="DE60" s="793"/>
      <c r="DF60" s="794"/>
      <c r="DG60" s="792"/>
      <c r="DH60" s="793"/>
      <c r="DI60" s="793"/>
      <c r="DJ60" s="793"/>
      <c r="DK60" s="794"/>
      <c r="DL60" s="792"/>
      <c r="DM60" s="793"/>
      <c r="DN60" s="793"/>
      <c r="DO60" s="793"/>
      <c r="DP60" s="794"/>
      <c r="DQ60" s="792"/>
      <c r="DR60" s="793"/>
      <c r="DS60" s="793"/>
      <c r="DT60" s="793"/>
      <c r="DU60" s="794"/>
      <c r="DV60" s="781"/>
      <c r="DW60" s="782"/>
      <c r="DX60" s="782"/>
      <c r="DY60" s="782"/>
      <c r="DZ60" s="795"/>
      <c r="EA60" s="231"/>
    </row>
    <row r="61" spans="1:131" ht="26.25" customHeight="1" thickBot="1" x14ac:dyDescent="0.2">
      <c r="A61" s="240">
        <v>34</v>
      </c>
      <c r="B61" s="768"/>
      <c r="C61" s="769"/>
      <c r="D61" s="769"/>
      <c r="E61" s="769"/>
      <c r="F61" s="769"/>
      <c r="G61" s="769"/>
      <c r="H61" s="769"/>
      <c r="I61" s="769"/>
      <c r="J61" s="769"/>
      <c r="K61" s="769"/>
      <c r="L61" s="769"/>
      <c r="M61" s="769"/>
      <c r="N61" s="769"/>
      <c r="O61" s="769"/>
      <c r="P61" s="770"/>
      <c r="Q61" s="842"/>
      <c r="R61" s="843"/>
      <c r="S61" s="843"/>
      <c r="T61" s="843"/>
      <c r="U61" s="843"/>
      <c r="V61" s="843"/>
      <c r="W61" s="843"/>
      <c r="X61" s="843"/>
      <c r="Y61" s="843"/>
      <c r="Z61" s="843"/>
      <c r="AA61" s="843"/>
      <c r="AB61" s="843"/>
      <c r="AC61" s="843"/>
      <c r="AD61" s="843"/>
      <c r="AE61" s="844"/>
      <c r="AF61" s="774"/>
      <c r="AG61" s="775"/>
      <c r="AH61" s="775"/>
      <c r="AI61" s="775"/>
      <c r="AJ61" s="776"/>
      <c r="AK61" s="845"/>
      <c r="AL61" s="843"/>
      <c r="AM61" s="843"/>
      <c r="AN61" s="843"/>
      <c r="AO61" s="843"/>
      <c r="AP61" s="843"/>
      <c r="AQ61" s="843"/>
      <c r="AR61" s="843"/>
      <c r="AS61" s="843"/>
      <c r="AT61" s="843"/>
      <c r="AU61" s="843"/>
      <c r="AV61" s="843"/>
      <c r="AW61" s="843"/>
      <c r="AX61" s="843"/>
      <c r="AY61" s="843"/>
      <c r="AZ61" s="846"/>
      <c r="BA61" s="846"/>
      <c r="BB61" s="846"/>
      <c r="BC61" s="846"/>
      <c r="BD61" s="846"/>
      <c r="BE61" s="837"/>
      <c r="BF61" s="837"/>
      <c r="BG61" s="837"/>
      <c r="BH61" s="837"/>
      <c r="BI61" s="838"/>
      <c r="BJ61" s="234"/>
      <c r="BK61" s="234"/>
      <c r="BL61" s="234"/>
      <c r="BM61" s="234"/>
      <c r="BN61" s="234"/>
      <c r="BO61" s="243"/>
      <c r="BP61" s="243"/>
      <c r="BQ61" s="240">
        <v>55</v>
      </c>
      <c r="BR61" s="241"/>
      <c r="BS61" s="781"/>
      <c r="BT61" s="782"/>
      <c r="BU61" s="782"/>
      <c r="BV61" s="782"/>
      <c r="BW61" s="782"/>
      <c r="BX61" s="782"/>
      <c r="BY61" s="782"/>
      <c r="BZ61" s="782"/>
      <c r="CA61" s="782"/>
      <c r="CB61" s="782"/>
      <c r="CC61" s="782"/>
      <c r="CD61" s="782"/>
      <c r="CE61" s="782"/>
      <c r="CF61" s="782"/>
      <c r="CG61" s="783"/>
      <c r="CH61" s="792"/>
      <c r="CI61" s="793"/>
      <c r="CJ61" s="793"/>
      <c r="CK61" s="793"/>
      <c r="CL61" s="794"/>
      <c r="CM61" s="792"/>
      <c r="CN61" s="793"/>
      <c r="CO61" s="793"/>
      <c r="CP61" s="793"/>
      <c r="CQ61" s="794"/>
      <c r="CR61" s="792"/>
      <c r="CS61" s="793"/>
      <c r="CT61" s="793"/>
      <c r="CU61" s="793"/>
      <c r="CV61" s="794"/>
      <c r="CW61" s="792"/>
      <c r="CX61" s="793"/>
      <c r="CY61" s="793"/>
      <c r="CZ61" s="793"/>
      <c r="DA61" s="794"/>
      <c r="DB61" s="792"/>
      <c r="DC61" s="793"/>
      <c r="DD61" s="793"/>
      <c r="DE61" s="793"/>
      <c r="DF61" s="794"/>
      <c r="DG61" s="792"/>
      <c r="DH61" s="793"/>
      <c r="DI61" s="793"/>
      <c r="DJ61" s="793"/>
      <c r="DK61" s="794"/>
      <c r="DL61" s="792"/>
      <c r="DM61" s="793"/>
      <c r="DN61" s="793"/>
      <c r="DO61" s="793"/>
      <c r="DP61" s="794"/>
      <c r="DQ61" s="792"/>
      <c r="DR61" s="793"/>
      <c r="DS61" s="793"/>
      <c r="DT61" s="793"/>
      <c r="DU61" s="794"/>
      <c r="DV61" s="781"/>
      <c r="DW61" s="782"/>
      <c r="DX61" s="782"/>
      <c r="DY61" s="782"/>
      <c r="DZ61" s="795"/>
      <c r="EA61" s="231"/>
    </row>
    <row r="62" spans="1:131" ht="26.25" customHeight="1" x14ac:dyDescent="0.15">
      <c r="A62" s="240">
        <v>35</v>
      </c>
      <c r="B62" s="768"/>
      <c r="C62" s="769"/>
      <c r="D62" s="769"/>
      <c r="E62" s="769"/>
      <c r="F62" s="769"/>
      <c r="G62" s="769"/>
      <c r="H62" s="769"/>
      <c r="I62" s="769"/>
      <c r="J62" s="769"/>
      <c r="K62" s="769"/>
      <c r="L62" s="769"/>
      <c r="M62" s="769"/>
      <c r="N62" s="769"/>
      <c r="O62" s="769"/>
      <c r="P62" s="770"/>
      <c r="Q62" s="842"/>
      <c r="R62" s="843"/>
      <c r="S62" s="843"/>
      <c r="T62" s="843"/>
      <c r="U62" s="843"/>
      <c r="V62" s="843"/>
      <c r="W62" s="843"/>
      <c r="X62" s="843"/>
      <c r="Y62" s="843"/>
      <c r="Z62" s="843"/>
      <c r="AA62" s="843"/>
      <c r="AB62" s="843"/>
      <c r="AC62" s="843"/>
      <c r="AD62" s="843"/>
      <c r="AE62" s="844"/>
      <c r="AF62" s="774"/>
      <c r="AG62" s="775"/>
      <c r="AH62" s="775"/>
      <c r="AI62" s="775"/>
      <c r="AJ62" s="776"/>
      <c r="AK62" s="845"/>
      <c r="AL62" s="843"/>
      <c r="AM62" s="843"/>
      <c r="AN62" s="843"/>
      <c r="AO62" s="843"/>
      <c r="AP62" s="843"/>
      <c r="AQ62" s="843"/>
      <c r="AR62" s="843"/>
      <c r="AS62" s="843"/>
      <c r="AT62" s="843"/>
      <c r="AU62" s="843"/>
      <c r="AV62" s="843"/>
      <c r="AW62" s="843"/>
      <c r="AX62" s="843"/>
      <c r="AY62" s="843"/>
      <c r="AZ62" s="846"/>
      <c r="BA62" s="846"/>
      <c r="BB62" s="846"/>
      <c r="BC62" s="846"/>
      <c r="BD62" s="846"/>
      <c r="BE62" s="837"/>
      <c r="BF62" s="837"/>
      <c r="BG62" s="837"/>
      <c r="BH62" s="837"/>
      <c r="BI62" s="838"/>
      <c r="BJ62" s="854" t="s">
        <v>413</v>
      </c>
      <c r="BK62" s="815"/>
      <c r="BL62" s="815"/>
      <c r="BM62" s="815"/>
      <c r="BN62" s="816"/>
      <c r="BO62" s="243"/>
      <c r="BP62" s="243"/>
      <c r="BQ62" s="240">
        <v>56</v>
      </c>
      <c r="BR62" s="241"/>
      <c r="BS62" s="781"/>
      <c r="BT62" s="782"/>
      <c r="BU62" s="782"/>
      <c r="BV62" s="782"/>
      <c r="BW62" s="782"/>
      <c r="BX62" s="782"/>
      <c r="BY62" s="782"/>
      <c r="BZ62" s="782"/>
      <c r="CA62" s="782"/>
      <c r="CB62" s="782"/>
      <c r="CC62" s="782"/>
      <c r="CD62" s="782"/>
      <c r="CE62" s="782"/>
      <c r="CF62" s="782"/>
      <c r="CG62" s="783"/>
      <c r="CH62" s="792"/>
      <c r="CI62" s="793"/>
      <c r="CJ62" s="793"/>
      <c r="CK62" s="793"/>
      <c r="CL62" s="794"/>
      <c r="CM62" s="792"/>
      <c r="CN62" s="793"/>
      <c r="CO62" s="793"/>
      <c r="CP62" s="793"/>
      <c r="CQ62" s="794"/>
      <c r="CR62" s="792"/>
      <c r="CS62" s="793"/>
      <c r="CT62" s="793"/>
      <c r="CU62" s="793"/>
      <c r="CV62" s="794"/>
      <c r="CW62" s="792"/>
      <c r="CX62" s="793"/>
      <c r="CY62" s="793"/>
      <c r="CZ62" s="793"/>
      <c r="DA62" s="794"/>
      <c r="DB62" s="792"/>
      <c r="DC62" s="793"/>
      <c r="DD62" s="793"/>
      <c r="DE62" s="793"/>
      <c r="DF62" s="794"/>
      <c r="DG62" s="792"/>
      <c r="DH62" s="793"/>
      <c r="DI62" s="793"/>
      <c r="DJ62" s="793"/>
      <c r="DK62" s="794"/>
      <c r="DL62" s="792"/>
      <c r="DM62" s="793"/>
      <c r="DN62" s="793"/>
      <c r="DO62" s="793"/>
      <c r="DP62" s="794"/>
      <c r="DQ62" s="792"/>
      <c r="DR62" s="793"/>
      <c r="DS62" s="793"/>
      <c r="DT62" s="793"/>
      <c r="DU62" s="794"/>
      <c r="DV62" s="781"/>
      <c r="DW62" s="782"/>
      <c r="DX62" s="782"/>
      <c r="DY62" s="782"/>
      <c r="DZ62" s="795"/>
      <c r="EA62" s="231"/>
    </row>
    <row r="63" spans="1:131" ht="26.25" customHeight="1" thickBot="1" x14ac:dyDescent="0.2">
      <c r="A63" s="242" t="s">
        <v>387</v>
      </c>
      <c r="B63" s="799" t="s">
        <v>414</v>
      </c>
      <c r="C63" s="800"/>
      <c r="D63" s="800"/>
      <c r="E63" s="800"/>
      <c r="F63" s="800"/>
      <c r="G63" s="800"/>
      <c r="H63" s="800"/>
      <c r="I63" s="800"/>
      <c r="J63" s="800"/>
      <c r="K63" s="800"/>
      <c r="L63" s="800"/>
      <c r="M63" s="800"/>
      <c r="N63" s="800"/>
      <c r="O63" s="800"/>
      <c r="P63" s="801"/>
      <c r="Q63" s="847"/>
      <c r="R63" s="848"/>
      <c r="S63" s="848"/>
      <c r="T63" s="848"/>
      <c r="U63" s="848"/>
      <c r="V63" s="848"/>
      <c r="W63" s="848"/>
      <c r="X63" s="848"/>
      <c r="Y63" s="848"/>
      <c r="Z63" s="848"/>
      <c r="AA63" s="848"/>
      <c r="AB63" s="848"/>
      <c r="AC63" s="848"/>
      <c r="AD63" s="848"/>
      <c r="AE63" s="849"/>
      <c r="AF63" s="850">
        <v>1787</v>
      </c>
      <c r="AG63" s="851"/>
      <c r="AH63" s="851"/>
      <c r="AI63" s="851"/>
      <c r="AJ63" s="852"/>
      <c r="AK63" s="853"/>
      <c r="AL63" s="848"/>
      <c r="AM63" s="848"/>
      <c r="AN63" s="848"/>
      <c r="AO63" s="848"/>
      <c r="AP63" s="851">
        <v>3318</v>
      </c>
      <c r="AQ63" s="851"/>
      <c r="AR63" s="851"/>
      <c r="AS63" s="851"/>
      <c r="AT63" s="851"/>
      <c r="AU63" s="851">
        <v>2648</v>
      </c>
      <c r="AV63" s="851"/>
      <c r="AW63" s="851"/>
      <c r="AX63" s="851"/>
      <c r="AY63" s="851"/>
      <c r="AZ63" s="855"/>
      <c r="BA63" s="855"/>
      <c r="BB63" s="855"/>
      <c r="BC63" s="855"/>
      <c r="BD63" s="855"/>
      <c r="BE63" s="856"/>
      <c r="BF63" s="856"/>
      <c r="BG63" s="856"/>
      <c r="BH63" s="856"/>
      <c r="BI63" s="857"/>
      <c r="BJ63" s="858" t="s">
        <v>415</v>
      </c>
      <c r="BK63" s="859"/>
      <c r="BL63" s="859"/>
      <c r="BM63" s="859"/>
      <c r="BN63" s="860"/>
      <c r="BO63" s="243"/>
      <c r="BP63" s="243"/>
      <c r="BQ63" s="240">
        <v>57</v>
      </c>
      <c r="BR63" s="241"/>
      <c r="BS63" s="781"/>
      <c r="BT63" s="782"/>
      <c r="BU63" s="782"/>
      <c r="BV63" s="782"/>
      <c r="BW63" s="782"/>
      <c r="BX63" s="782"/>
      <c r="BY63" s="782"/>
      <c r="BZ63" s="782"/>
      <c r="CA63" s="782"/>
      <c r="CB63" s="782"/>
      <c r="CC63" s="782"/>
      <c r="CD63" s="782"/>
      <c r="CE63" s="782"/>
      <c r="CF63" s="782"/>
      <c r="CG63" s="783"/>
      <c r="CH63" s="792"/>
      <c r="CI63" s="793"/>
      <c r="CJ63" s="793"/>
      <c r="CK63" s="793"/>
      <c r="CL63" s="794"/>
      <c r="CM63" s="792"/>
      <c r="CN63" s="793"/>
      <c r="CO63" s="793"/>
      <c r="CP63" s="793"/>
      <c r="CQ63" s="794"/>
      <c r="CR63" s="792"/>
      <c r="CS63" s="793"/>
      <c r="CT63" s="793"/>
      <c r="CU63" s="793"/>
      <c r="CV63" s="794"/>
      <c r="CW63" s="792"/>
      <c r="CX63" s="793"/>
      <c r="CY63" s="793"/>
      <c r="CZ63" s="793"/>
      <c r="DA63" s="794"/>
      <c r="DB63" s="792"/>
      <c r="DC63" s="793"/>
      <c r="DD63" s="793"/>
      <c r="DE63" s="793"/>
      <c r="DF63" s="794"/>
      <c r="DG63" s="792"/>
      <c r="DH63" s="793"/>
      <c r="DI63" s="793"/>
      <c r="DJ63" s="793"/>
      <c r="DK63" s="794"/>
      <c r="DL63" s="792"/>
      <c r="DM63" s="793"/>
      <c r="DN63" s="793"/>
      <c r="DO63" s="793"/>
      <c r="DP63" s="794"/>
      <c r="DQ63" s="792"/>
      <c r="DR63" s="793"/>
      <c r="DS63" s="793"/>
      <c r="DT63" s="793"/>
      <c r="DU63" s="794"/>
      <c r="DV63" s="781"/>
      <c r="DW63" s="782"/>
      <c r="DX63" s="782"/>
      <c r="DY63" s="782"/>
      <c r="DZ63" s="795"/>
      <c r="EA63" s="231"/>
    </row>
    <row r="64" spans="1:131" ht="26.25" customHeight="1" x14ac:dyDescent="0.15">
      <c r="A64" s="243"/>
      <c r="B64" s="243"/>
      <c r="C64" s="243"/>
      <c r="D64" s="243"/>
      <c r="E64" s="243"/>
      <c r="F64" s="243"/>
      <c r="G64" s="243"/>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0">
        <v>58</v>
      </c>
      <c r="BR64" s="241"/>
      <c r="BS64" s="781"/>
      <c r="BT64" s="782"/>
      <c r="BU64" s="782"/>
      <c r="BV64" s="782"/>
      <c r="BW64" s="782"/>
      <c r="BX64" s="782"/>
      <c r="BY64" s="782"/>
      <c r="BZ64" s="782"/>
      <c r="CA64" s="782"/>
      <c r="CB64" s="782"/>
      <c r="CC64" s="782"/>
      <c r="CD64" s="782"/>
      <c r="CE64" s="782"/>
      <c r="CF64" s="782"/>
      <c r="CG64" s="783"/>
      <c r="CH64" s="792"/>
      <c r="CI64" s="793"/>
      <c r="CJ64" s="793"/>
      <c r="CK64" s="793"/>
      <c r="CL64" s="794"/>
      <c r="CM64" s="792"/>
      <c r="CN64" s="793"/>
      <c r="CO64" s="793"/>
      <c r="CP64" s="793"/>
      <c r="CQ64" s="794"/>
      <c r="CR64" s="792"/>
      <c r="CS64" s="793"/>
      <c r="CT64" s="793"/>
      <c r="CU64" s="793"/>
      <c r="CV64" s="794"/>
      <c r="CW64" s="792"/>
      <c r="CX64" s="793"/>
      <c r="CY64" s="793"/>
      <c r="CZ64" s="793"/>
      <c r="DA64" s="794"/>
      <c r="DB64" s="792"/>
      <c r="DC64" s="793"/>
      <c r="DD64" s="793"/>
      <c r="DE64" s="793"/>
      <c r="DF64" s="794"/>
      <c r="DG64" s="792"/>
      <c r="DH64" s="793"/>
      <c r="DI64" s="793"/>
      <c r="DJ64" s="793"/>
      <c r="DK64" s="794"/>
      <c r="DL64" s="792"/>
      <c r="DM64" s="793"/>
      <c r="DN64" s="793"/>
      <c r="DO64" s="793"/>
      <c r="DP64" s="794"/>
      <c r="DQ64" s="792"/>
      <c r="DR64" s="793"/>
      <c r="DS64" s="793"/>
      <c r="DT64" s="793"/>
      <c r="DU64" s="794"/>
      <c r="DV64" s="781"/>
      <c r="DW64" s="782"/>
      <c r="DX64" s="782"/>
      <c r="DY64" s="782"/>
      <c r="DZ64" s="795"/>
      <c r="EA64" s="231"/>
    </row>
    <row r="65" spans="1:131" ht="26.25" customHeight="1" thickBot="1" x14ac:dyDescent="0.2">
      <c r="A65" s="234" t="s">
        <v>416</v>
      </c>
      <c r="B65" s="234"/>
      <c r="C65" s="234"/>
      <c r="D65" s="234"/>
      <c r="E65" s="234"/>
      <c r="F65" s="234"/>
      <c r="G65" s="234"/>
      <c r="H65" s="234"/>
      <c r="I65" s="234"/>
      <c r="J65" s="234"/>
      <c r="K65" s="234"/>
      <c r="L65" s="234"/>
      <c r="M65" s="234"/>
      <c r="N65" s="234"/>
      <c r="O65" s="234"/>
      <c r="P65" s="234"/>
      <c r="Q65" s="234"/>
      <c r="R65" s="234"/>
      <c r="S65" s="234"/>
      <c r="T65" s="234"/>
      <c r="U65" s="234"/>
      <c r="V65" s="234"/>
      <c r="W65" s="234"/>
      <c r="X65" s="234"/>
      <c r="Y65" s="234"/>
      <c r="Z65" s="234"/>
      <c r="AA65" s="234"/>
      <c r="AB65" s="234"/>
      <c r="AC65" s="234"/>
      <c r="AD65" s="234"/>
      <c r="AE65" s="234"/>
      <c r="AF65" s="234"/>
      <c r="AG65" s="234"/>
      <c r="AH65" s="234"/>
      <c r="AI65" s="234"/>
      <c r="AJ65" s="234"/>
      <c r="AK65" s="234"/>
      <c r="AL65" s="234"/>
      <c r="AM65" s="234"/>
      <c r="AN65" s="234"/>
      <c r="AO65" s="234"/>
      <c r="AP65" s="234"/>
      <c r="AQ65" s="234"/>
      <c r="AR65" s="234"/>
      <c r="AS65" s="234"/>
      <c r="AT65" s="234"/>
      <c r="AU65" s="234"/>
      <c r="AV65" s="234"/>
      <c r="AW65" s="234"/>
      <c r="AX65" s="234"/>
      <c r="AY65" s="234"/>
      <c r="AZ65" s="234"/>
      <c r="BA65" s="234"/>
      <c r="BB65" s="234"/>
      <c r="BC65" s="234"/>
      <c r="BD65" s="234"/>
      <c r="BE65" s="243"/>
      <c r="BF65" s="243"/>
      <c r="BG65" s="243"/>
      <c r="BH65" s="243"/>
      <c r="BI65" s="243"/>
      <c r="BJ65" s="243"/>
      <c r="BK65" s="243"/>
      <c r="BL65" s="243"/>
      <c r="BM65" s="243"/>
      <c r="BN65" s="243"/>
      <c r="BO65" s="243"/>
      <c r="BP65" s="243"/>
      <c r="BQ65" s="240">
        <v>59</v>
      </c>
      <c r="BR65" s="241"/>
      <c r="BS65" s="781"/>
      <c r="BT65" s="782"/>
      <c r="BU65" s="782"/>
      <c r="BV65" s="782"/>
      <c r="BW65" s="782"/>
      <c r="BX65" s="782"/>
      <c r="BY65" s="782"/>
      <c r="BZ65" s="782"/>
      <c r="CA65" s="782"/>
      <c r="CB65" s="782"/>
      <c r="CC65" s="782"/>
      <c r="CD65" s="782"/>
      <c r="CE65" s="782"/>
      <c r="CF65" s="782"/>
      <c r="CG65" s="783"/>
      <c r="CH65" s="792"/>
      <c r="CI65" s="793"/>
      <c r="CJ65" s="793"/>
      <c r="CK65" s="793"/>
      <c r="CL65" s="794"/>
      <c r="CM65" s="792"/>
      <c r="CN65" s="793"/>
      <c r="CO65" s="793"/>
      <c r="CP65" s="793"/>
      <c r="CQ65" s="794"/>
      <c r="CR65" s="792"/>
      <c r="CS65" s="793"/>
      <c r="CT65" s="793"/>
      <c r="CU65" s="793"/>
      <c r="CV65" s="794"/>
      <c r="CW65" s="792"/>
      <c r="CX65" s="793"/>
      <c r="CY65" s="793"/>
      <c r="CZ65" s="793"/>
      <c r="DA65" s="794"/>
      <c r="DB65" s="792"/>
      <c r="DC65" s="793"/>
      <c r="DD65" s="793"/>
      <c r="DE65" s="793"/>
      <c r="DF65" s="794"/>
      <c r="DG65" s="792"/>
      <c r="DH65" s="793"/>
      <c r="DI65" s="793"/>
      <c r="DJ65" s="793"/>
      <c r="DK65" s="794"/>
      <c r="DL65" s="792"/>
      <c r="DM65" s="793"/>
      <c r="DN65" s="793"/>
      <c r="DO65" s="793"/>
      <c r="DP65" s="794"/>
      <c r="DQ65" s="792"/>
      <c r="DR65" s="793"/>
      <c r="DS65" s="793"/>
      <c r="DT65" s="793"/>
      <c r="DU65" s="794"/>
      <c r="DV65" s="781"/>
      <c r="DW65" s="782"/>
      <c r="DX65" s="782"/>
      <c r="DY65" s="782"/>
      <c r="DZ65" s="795"/>
      <c r="EA65" s="231"/>
    </row>
    <row r="66" spans="1:131" ht="26.25" customHeight="1" x14ac:dyDescent="0.15">
      <c r="A66" s="753" t="s">
        <v>417</v>
      </c>
      <c r="B66" s="754"/>
      <c r="C66" s="754"/>
      <c r="D66" s="754"/>
      <c r="E66" s="754"/>
      <c r="F66" s="754"/>
      <c r="G66" s="754"/>
      <c r="H66" s="754"/>
      <c r="I66" s="754"/>
      <c r="J66" s="754"/>
      <c r="K66" s="754"/>
      <c r="L66" s="754"/>
      <c r="M66" s="754"/>
      <c r="N66" s="754"/>
      <c r="O66" s="754"/>
      <c r="P66" s="755"/>
      <c r="Q66" s="730" t="s">
        <v>418</v>
      </c>
      <c r="R66" s="731"/>
      <c r="S66" s="731"/>
      <c r="T66" s="731"/>
      <c r="U66" s="732"/>
      <c r="V66" s="730" t="s">
        <v>419</v>
      </c>
      <c r="W66" s="731"/>
      <c r="X66" s="731"/>
      <c r="Y66" s="731"/>
      <c r="Z66" s="732"/>
      <c r="AA66" s="730" t="s">
        <v>420</v>
      </c>
      <c r="AB66" s="731"/>
      <c r="AC66" s="731"/>
      <c r="AD66" s="731"/>
      <c r="AE66" s="732"/>
      <c r="AF66" s="861" t="s">
        <v>421</v>
      </c>
      <c r="AG66" s="822"/>
      <c r="AH66" s="822"/>
      <c r="AI66" s="822"/>
      <c r="AJ66" s="862"/>
      <c r="AK66" s="730" t="s">
        <v>422</v>
      </c>
      <c r="AL66" s="754"/>
      <c r="AM66" s="754"/>
      <c r="AN66" s="754"/>
      <c r="AO66" s="755"/>
      <c r="AP66" s="730" t="s">
        <v>423</v>
      </c>
      <c r="AQ66" s="731"/>
      <c r="AR66" s="731"/>
      <c r="AS66" s="731"/>
      <c r="AT66" s="732"/>
      <c r="AU66" s="730" t="s">
        <v>424</v>
      </c>
      <c r="AV66" s="731"/>
      <c r="AW66" s="731"/>
      <c r="AX66" s="731"/>
      <c r="AY66" s="732"/>
      <c r="AZ66" s="730" t="s">
        <v>375</v>
      </c>
      <c r="BA66" s="731"/>
      <c r="BB66" s="731"/>
      <c r="BC66" s="731"/>
      <c r="BD66" s="742"/>
      <c r="BE66" s="243"/>
      <c r="BF66" s="243"/>
      <c r="BG66" s="243"/>
      <c r="BH66" s="243"/>
      <c r="BI66" s="243"/>
      <c r="BJ66" s="243"/>
      <c r="BK66" s="243"/>
      <c r="BL66" s="243"/>
      <c r="BM66" s="243"/>
      <c r="BN66" s="243"/>
      <c r="BO66" s="243"/>
      <c r="BP66" s="243"/>
      <c r="BQ66" s="240">
        <v>60</v>
      </c>
      <c r="BR66" s="245"/>
      <c r="BS66" s="866"/>
      <c r="BT66" s="867"/>
      <c r="BU66" s="867"/>
      <c r="BV66" s="867"/>
      <c r="BW66" s="867"/>
      <c r="BX66" s="867"/>
      <c r="BY66" s="867"/>
      <c r="BZ66" s="867"/>
      <c r="CA66" s="867"/>
      <c r="CB66" s="867"/>
      <c r="CC66" s="867"/>
      <c r="CD66" s="867"/>
      <c r="CE66" s="867"/>
      <c r="CF66" s="867"/>
      <c r="CG66" s="872"/>
      <c r="CH66" s="869"/>
      <c r="CI66" s="870"/>
      <c r="CJ66" s="870"/>
      <c r="CK66" s="870"/>
      <c r="CL66" s="871"/>
      <c r="CM66" s="869"/>
      <c r="CN66" s="870"/>
      <c r="CO66" s="870"/>
      <c r="CP66" s="870"/>
      <c r="CQ66" s="871"/>
      <c r="CR66" s="869"/>
      <c r="CS66" s="870"/>
      <c r="CT66" s="870"/>
      <c r="CU66" s="870"/>
      <c r="CV66" s="871"/>
      <c r="CW66" s="869"/>
      <c r="CX66" s="870"/>
      <c r="CY66" s="870"/>
      <c r="CZ66" s="870"/>
      <c r="DA66" s="871"/>
      <c r="DB66" s="869"/>
      <c r="DC66" s="870"/>
      <c r="DD66" s="870"/>
      <c r="DE66" s="870"/>
      <c r="DF66" s="871"/>
      <c r="DG66" s="869"/>
      <c r="DH66" s="870"/>
      <c r="DI66" s="870"/>
      <c r="DJ66" s="870"/>
      <c r="DK66" s="871"/>
      <c r="DL66" s="869"/>
      <c r="DM66" s="870"/>
      <c r="DN66" s="870"/>
      <c r="DO66" s="870"/>
      <c r="DP66" s="871"/>
      <c r="DQ66" s="869"/>
      <c r="DR66" s="870"/>
      <c r="DS66" s="870"/>
      <c r="DT66" s="870"/>
      <c r="DU66" s="871"/>
      <c r="DV66" s="866"/>
      <c r="DW66" s="867"/>
      <c r="DX66" s="867"/>
      <c r="DY66" s="867"/>
      <c r="DZ66" s="868"/>
      <c r="EA66" s="231"/>
    </row>
    <row r="67" spans="1:131" ht="26.25" customHeight="1" thickBot="1" x14ac:dyDescent="0.2">
      <c r="A67" s="756"/>
      <c r="B67" s="757"/>
      <c r="C67" s="757"/>
      <c r="D67" s="757"/>
      <c r="E67" s="757"/>
      <c r="F67" s="757"/>
      <c r="G67" s="757"/>
      <c r="H67" s="757"/>
      <c r="I67" s="757"/>
      <c r="J67" s="757"/>
      <c r="K67" s="757"/>
      <c r="L67" s="757"/>
      <c r="M67" s="757"/>
      <c r="N67" s="757"/>
      <c r="O67" s="757"/>
      <c r="P67" s="758"/>
      <c r="Q67" s="733"/>
      <c r="R67" s="734"/>
      <c r="S67" s="734"/>
      <c r="T67" s="734"/>
      <c r="U67" s="735"/>
      <c r="V67" s="733"/>
      <c r="W67" s="734"/>
      <c r="X67" s="734"/>
      <c r="Y67" s="734"/>
      <c r="Z67" s="735"/>
      <c r="AA67" s="733"/>
      <c r="AB67" s="734"/>
      <c r="AC67" s="734"/>
      <c r="AD67" s="734"/>
      <c r="AE67" s="735"/>
      <c r="AF67" s="863"/>
      <c r="AG67" s="825"/>
      <c r="AH67" s="825"/>
      <c r="AI67" s="825"/>
      <c r="AJ67" s="864"/>
      <c r="AK67" s="865"/>
      <c r="AL67" s="757"/>
      <c r="AM67" s="757"/>
      <c r="AN67" s="757"/>
      <c r="AO67" s="758"/>
      <c r="AP67" s="733"/>
      <c r="AQ67" s="734"/>
      <c r="AR67" s="734"/>
      <c r="AS67" s="734"/>
      <c r="AT67" s="735"/>
      <c r="AU67" s="733"/>
      <c r="AV67" s="734"/>
      <c r="AW67" s="734"/>
      <c r="AX67" s="734"/>
      <c r="AY67" s="735"/>
      <c r="AZ67" s="733"/>
      <c r="BA67" s="734"/>
      <c r="BB67" s="734"/>
      <c r="BC67" s="734"/>
      <c r="BD67" s="743"/>
      <c r="BE67" s="243"/>
      <c r="BF67" s="243"/>
      <c r="BG67" s="243"/>
      <c r="BH67" s="243"/>
      <c r="BI67" s="243"/>
      <c r="BJ67" s="243"/>
      <c r="BK67" s="243"/>
      <c r="BL67" s="243"/>
      <c r="BM67" s="243"/>
      <c r="BN67" s="243"/>
      <c r="BO67" s="243"/>
      <c r="BP67" s="243"/>
      <c r="BQ67" s="240">
        <v>61</v>
      </c>
      <c r="BR67" s="245"/>
      <c r="BS67" s="866"/>
      <c r="BT67" s="867"/>
      <c r="BU67" s="867"/>
      <c r="BV67" s="867"/>
      <c r="BW67" s="867"/>
      <c r="BX67" s="867"/>
      <c r="BY67" s="867"/>
      <c r="BZ67" s="867"/>
      <c r="CA67" s="867"/>
      <c r="CB67" s="867"/>
      <c r="CC67" s="867"/>
      <c r="CD67" s="867"/>
      <c r="CE67" s="867"/>
      <c r="CF67" s="867"/>
      <c r="CG67" s="872"/>
      <c r="CH67" s="869"/>
      <c r="CI67" s="870"/>
      <c r="CJ67" s="870"/>
      <c r="CK67" s="870"/>
      <c r="CL67" s="871"/>
      <c r="CM67" s="869"/>
      <c r="CN67" s="870"/>
      <c r="CO67" s="870"/>
      <c r="CP67" s="870"/>
      <c r="CQ67" s="871"/>
      <c r="CR67" s="869"/>
      <c r="CS67" s="870"/>
      <c r="CT67" s="870"/>
      <c r="CU67" s="870"/>
      <c r="CV67" s="871"/>
      <c r="CW67" s="869"/>
      <c r="CX67" s="870"/>
      <c r="CY67" s="870"/>
      <c r="CZ67" s="870"/>
      <c r="DA67" s="871"/>
      <c r="DB67" s="869"/>
      <c r="DC67" s="870"/>
      <c r="DD67" s="870"/>
      <c r="DE67" s="870"/>
      <c r="DF67" s="871"/>
      <c r="DG67" s="869"/>
      <c r="DH67" s="870"/>
      <c r="DI67" s="870"/>
      <c r="DJ67" s="870"/>
      <c r="DK67" s="871"/>
      <c r="DL67" s="869"/>
      <c r="DM67" s="870"/>
      <c r="DN67" s="870"/>
      <c r="DO67" s="870"/>
      <c r="DP67" s="871"/>
      <c r="DQ67" s="869"/>
      <c r="DR67" s="870"/>
      <c r="DS67" s="870"/>
      <c r="DT67" s="870"/>
      <c r="DU67" s="871"/>
      <c r="DV67" s="866"/>
      <c r="DW67" s="867"/>
      <c r="DX67" s="867"/>
      <c r="DY67" s="867"/>
      <c r="DZ67" s="868"/>
      <c r="EA67" s="231"/>
    </row>
    <row r="68" spans="1:131" ht="26.25" customHeight="1" thickTop="1" x14ac:dyDescent="0.15">
      <c r="A68" s="238">
        <v>1</v>
      </c>
      <c r="B68" s="876" t="s">
        <v>590</v>
      </c>
      <c r="C68" s="877"/>
      <c r="D68" s="877"/>
      <c r="E68" s="877"/>
      <c r="F68" s="877"/>
      <c r="G68" s="877"/>
      <c r="H68" s="877"/>
      <c r="I68" s="877"/>
      <c r="J68" s="877"/>
      <c r="K68" s="877"/>
      <c r="L68" s="877"/>
      <c r="M68" s="877"/>
      <c r="N68" s="877"/>
      <c r="O68" s="877"/>
      <c r="P68" s="878"/>
      <c r="Q68" s="879">
        <v>12990</v>
      </c>
      <c r="R68" s="873"/>
      <c r="S68" s="873"/>
      <c r="T68" s="873"/>
      <c r="U68" s="873"/>
      <c r="V68" s="873">
        <v>12426</v>
      </c>
      <c r="W68" s="873"/>
      <c r="X68" s="873"/>
      <c r="Y68" s="873"/>
      <c r="Z68" s="873"/>
      <c r="AA68" s="873">
        <v>564</v>
      </c>
      <c r="AB68" s="873"/>
      <c r="AC68" s="873"/>
      <c r="AD68" s="873"/>
      <c r="AE68" s="873"/>
      <c r="AF68" s="873">
        <v>564</v>
      </c>
      <c r="AG68" s="873"/>
      <c r="AH68" s="873"/>
      <c r="AI68" s="873"/>
      <c r="AJ68" s="873"/>
      <c r="AK68" s="873">
        <v>408</v>
      </c>
      <c r="AL68" s="873"/>
      <c r="AM68" s="873"/>
      <c r="AN68" s="873"/>
      <c r="AO68" s="873"/>
      <c r="AP68" s="873" t="s">
        <v>588</v>
      </c>
      <c r="AQ68" s="873"/>
      <c r="AR68" s="873"/>
      <c r="AS68" s="873"/>
      <c r="AT68" s="873"/>
      <c r="AU68" s="873" t="s">
        <v>588</v>
      </c>
      <c r="AV68" s="873"/>
      <c r="AW68" s="873"/>
      <c r="AX68" s="873"/>
      <c r="AY68" s="873"/>
      <c r="AZ68" s="874"/>
      <c r="BA68" s="874"/>
      <c r="BB68" s="874"/>
      <c r="BC68" s="874"/>
      <c r="BD68" s="875"/>
      <c r="BE68" s="243"/>
      <c r="BF68" s="243"/>
      <c r="BG68" s="243"/>
      <c r="BH68" s="243"/>
      <c r="BI68" s="243"/>
      <c r="BJ68" s="243"/>
      <c r="BK68" s="243"/>
      <c r="BL68" s="243"/>
      <c r="BM68" s="243"/>
      <c r="BN68" s="243"/>
      <c r="BO68" s="243"/>
      <c r="BP68" s="243"/>
      <c r="BQ68" s="240">
        <v>62</v>
      </c>
      <c r="BR68" s="245"/>
      <c r="BS68" s="866"/>
      <c r="BT68" s="867"/>
      <c r="BU68" s="867"/>
      <c r="BV68" s="867"/>
      <c r="BW68" s="867"/>
      <c r="BX68" s="867"/>
      <c r="BY68" s="867"/>
      <c r="BZ68" s="867"/>
      <c r="CA68" s="867"/>
      <c r="CB68" s="867"/>
      <c r="CC68" s="867"/>
      <c r="CD68" s="867"/>
      <c r="CE68" s="867"/>
      <c r="CF68" s="867"/>
      <c r="CG68" s="872"/>
      <c r="CH68" s="869"/>
      <c r="CI68" s="870"/>
      <c r="CJ68" s="870"/>
      <c r="CK68" s="870"/>
      <c r="CL68" s="871"/>
      <c r="CM68" s="869"/>
      <c r="CN68" s="870"/>
      <c r="CO68" s="870"/>
      <c r="CP68" s="870"/>
      <c r="CQ68" s="871"/>
      <c r="CR68" s="869"/>
      <c r="CS68" s="870"/>
      <c r="CT68" s="870"/>
      <c r="CU68" s="870"/>
      <c r="CV68" s="871"/>
      <c r="CW68" s="869"/>
      <c r="CX68" s="870"/>
      <c r="CY68" s="870"/>
      <c r="CZ68" s="870"/>
      <c r="DA68" s="871"/>
      <c r="DB68" s="869"/>
      <c r="DC68" s="870"/>
      <c r="DD68" s="870"/>
      <c r="DE68" s="870"/>
      <c r="DF68" s="871"/>
      <c r="DG68" s="869"/>
      <c r="DH68" s="870"/>
      <c r="DI68" s="870"/>
      <c r="DJ68" s="870"/>
      <c r="DK68" s="871"/>
      <c r="DL68" s="869"/>
      <c r="DM68" s="870"/>
      <c r="DN68" s="870"/>
      <c r="DO68" s="870"/>
      <c r="DP68" s="871"/>
      <c r="DQ68" s="869"/>
      <c r="DR68" s="870"/>
      <c r="DS68" s="870"/>
      <c r="DT68" s="870"/>
      <c r="DU68" s="871"/>
      <c r="DV68" s="866"/>
      <c r="DW68" s="867"/>
      <c r="DX68" s="867"/>
      <c r="DY68" s="867"/>
      <c r="DZ68" s="868"/>
      <c r="EA68" s="231"/>
    </row>
    <row r="69" spans="1:131" ht="26.25" customHeight="1" x14ac:dyDescent="0.15">
      <c r="A69" s="240">
        <v>2</v>
      </c>
      <c r="B69" s="880" t="s">
        <v>591</v>
      </c>
      <c r="C69" s="881"/>
      <c r="D69" s="881"/>
      <c r="E69" s="881"/>
      <c r="F69" s="881"/>
      <c r="G69" s="881"/>
      <c r="H69" s="881"/>
      <c r="I69" s="881"/>
      <c r="J69" s="881"/>
      <c r="K69" s="881"/>
      <c r="L69" s="881"/>
      <c r="M69" s="881"/>
      <c r="N69" s="881"/>
      <c r="O69" s="881"/>
      <c r="P69" s="882"/>
      <c r="Q69" s="883">
        <v>114</v>
      </c>
      <c r="R69" s="840"/>
      <c r="S69" s="840"/>
      <c r="T69" s="840"/>
      <c r="U69" s="840"/>
      <c r="V69" s="840">
        <v>105</v>
      </c>
      <c r="W69" s="840"/>
      <c r="X69" s="840"/>
      <c r="Y69" s="840"/>
      <c r="Z69" s="840"/>
      <c r="AA69" s="840">
        <v>9</v>
      </c>
      <c r="AB69" s="840"/>
      <c r="AC69" s="840"/>
      <c r="AD69" s="840"/>
      <c r="AE69" s="840"/>
      <c r="AF69" s="840">
        <v>9</v>
      </c>
      <c r="AG69" s="840"/>
      <c r="AH69" s="840"/>
      <c r="AI69" s="840"/>
      <c r="AJ69" s="840"/>
      <c r="AK69" s="840">
        <v>7</v>
      </c>
      <c r="AL69" s="840"/>
      <c r="AM69" s="840"/>
      <c r="AN69" s="840"/>
      <c r="AO69" s="840"/>
      <c r="AP69" s="840" t="s">
        <v>588</v>
      </c>
      <c r="AQ69" s="840"/>
      <c r="AR69" s="840"/>
      <c r="AS69" s="840"/>
      <c r="AT69" s="840"/>
      <c r="AU69" s="840" t="s">
        <v>588</v>
      </c>
      <c r="AV69" s="840"/>
      <c r="AW69" s="840"/>
      <c r="AX69" s="840"/>
      <c r="AY69" s="840"/>
      <c r="AZ69" s="837"/>
      <c r="BA69" s="837"/>
      <c r="BB69" s="837"/>
      <c r="BC69" s="837"/>
      <c r="BD69" s="838"/>
      <c r="BE69" s="243"/>
      <c r="BF69" s="243"/>
      <c r="BG69" s="243"/>
      <c r="BH69" s="243"/>
      <c r="BI69" s="243"/>
      <c r="BJ69" s="243"/>
      <c r="BK69" s="243"/>
      <c r="BL69" s="243"/>
      <c r="BM69" s="243"/>
      <c r="BN69" s="243"/>
      <c r="BO69" s="243"/>
      <c r="BP69" s="243"/>
      <c r="BQ69" s="240">
        <v>63</v>
      </c>
      <c r="BR69" s="245"/>
      <c r="BS69" s="866"/>
      <c r="BT69" s="867"/>
      <c r="BU69" s="867"/>
      <c r="BV69" s="867"/>
      <c r="BW69" s="867"/>
      <c r="BX69" s="867"/>
      <c r="BY69" s="867"/>
      <c r="BZ69" s="867"/>
      <c r="CA69" s="867"/>
      <c r="CB69" s="867"/>
      <c r="CC69" s="867"/>
      <c r="CD69" s="867"/>
      <c r="CE69" s="867"/>
      <c r="CF69" s="867"/>
      <c r="CG69" s="872"/>
      <c r="CH69" s="869"/>
      <c r="CI69" s="870"/>
      <c r="CJ69" s="870"/>
      <c r="CK69" s="870"/>
      <c r="CL69" s="871"/>
      <c r="CM69" s="869"/>
      <c r="CN69" s="870"/>
      <c r="CO69" s="870"/>
      <c r="CP69" s="870"/>
      <c r="CQ69" s="871"/>
      <c r="CR69" s="869"/>
      <c r="CS69" s="870"/>
      <c r="CT69" s="870"/>
      <c r="CU69" s="870"/>
      <c r="CV69" s="871"/>
      <c r="CW69" s="869"/>
      <c r="CX69" s="870"/>
      <c r="CY69" s="870"/>
      <c r="CZ69" s="870"/>
      <c r="DA69" s="871"/>
      <c r="DB69" s="869"/>
      <c r="DC69" s="870"/>
      <c r="DD69" s="870"/>
      <c r="DE69" s="870"/>
      <c r="DF69" s="871"/>
      <c r="DG69" s="869"/>
      <c r="DH69" s="870"/>
      <c r="DI69" s="870"/>
      <c r="DJ69" s="870"/>
      <c r="DK69" s="871"/>
      <c r="DL69" s="869"/>
      <c r="DM69" s="870"/>
      <c r="DN69" s="870"/>
      <c r="DO69" s="870"/>
      <c r="DP69" s="871"/>
      <c r="DQ69" s="869"/>
      <c r="DR69" s="870"/>
      <c r="DS69" s="870"/>
      <c r="DT69" s="870"/>
      <c r="DU69" s="871"/>
      <c r="DV69" s="866"/>
      <c r="DW69" s="867"/>
      <c r="DX69" s="867"/>
      <c r="DY69" s="867"/>
      <c r="DZ69" s="868"/>
      <c r="EA69" s="231"/>
    </row>
    <row r="70" spans="1:131" ht="26.25" customHeight="1" x14ac:dyDescent="0.15">
      <c r="A70" s="240">
        <v>3</v>
      </c>
      <c r="B70" s="880" t="s">
        <v>592</v>
      </c>
      <c r="C70" s="881"/>
      <c r="D70" s="881"/>
      <c r="E70" s="881"/>
      <c r="F70" s="881"/>
      <c r="G70" s="881"/>
      <c r="H70" s="881"/>
      <c r="I70" s="881"/>
      <c r="J70" s="881"/>
      <c r="K70" s="881"/>
      <c r="L70" s="881"/>
      <c r="M70" s="881"/>
      <c r="N70" s="881"/>
      <c r="O70" s="881"/>
      <c r="P70" s="882"/>
      <c r="Q70" s="883">
        <v>1077</v>
      </c>
      <c r="R70" s="840"/>
      <c r="S70" s="840"/>
      <c r="T70" s="840"/>
      <c r="U70" s="840"/>
      <c r="V70" s="840">
        <v>1067</v>
      </c>
      <c r="W70" s="840"/>
      <c r="X70" s="840"/>
      <c r="Y70" s="840"/>
      <c r="Z70" s="840"/>
      <c r="AA70" s="840">
        <v>10</v>
      </c>
      <c r="AB70" s="840"/>
      <c r="AC70" s="840"/>
      <c r="AD70" s="840"/>
      <c r="AE70" s="840"/>
      <c r="AF70" s="840">
        <v>10</v>
      </c>
      <c r="AG70" s="840"/>
      <c r="AH70" s="840"/>
      <c r="AI70" s="840"/>
      <c r="AJ70" s="840"/>
      <c r="AK70" s="840">
        <v>11</v>
      </c>
      <c r="AL70" s="840"/>
      <c r="AM70" s="840"/>
      <c r="AN70" s="840"/>
      <c r="AO70" s="840"/>
      <c r="AP70" s="840">
        <v>283</v>
      </c>
      <c r="AQ70" s="840"/>
      <c r="AR70" s="840"/>
      <c r="AS70" s="840"/>
      <c r="AT70" s="840"/>
      <c r="AU70" s="840">
        <v>106.7</v>
      </c>
      <c r="AV70" s="840"/>
      <c r="AW70" s="840"/>
      <c r="AX70" s="840"/>
      <c r="AY70" s="840"/>
      <c r="AZ70" s="837"/>
      <c r="BA70" s="837"/>
      <c r="BB70" s="837"/>
      <c r="BC70" s="837"/>
      <c r="BD70" s="838"/>
      <c r="BE70" s="243"/>
      <c r="BF70" s="243"/>
      <c r="BG70" s="243"/>
      <c r="BH70" s="243"/>
      <c r="BI70" s="243"/>
      <c r="BJ70" s="243"/>
      <c r="BK70" s="243"/>
      <c r="BL70" s="243"/>
      <c r="BM70" s="243"/>
      <c r="BN70" s="243"/>
      <c r="BO70" s="243"/>
      <c r="BP70" s="243"/>
      <c r="BQ70" s="240">
        <v>64</v>
      </c>
      <c r="BR70" s="245"/>
      <c r="BS70" s="866"/>
      <c r="BT70" s="867"/>
      <c r="BU70" s="867"/>
      <c r="BV70" s="867"/>
      <c r="BW70" s="867"/>
      <c r="BX70" s="867"/>
      <c r="BY70" s="867"/>
      <c r="BZ70" s="867"/>
      <c r="CA70" s="867"/>
      <c r="CB70" s="867"/>
      <c r="CC70" s="867"/>
      <c r="CD70" s="867"/>
      <c r="CE70" s="867"/>
      <c r="CF70" s="867"/>
      <c r="CG70" s="872"/>
      <c r="CH70" s="869"/>
      <c r="CI70" s="870"/>
      <c r="CJ70" s="870"/>
      <c r="CK70" s="870"/>
      <c r="CL70" s="871"/>
      <c r="CM70" s="869"/>
      <c r="CN70" s="870"/>
      <c r="CO70" s="870"/>
      <c r="CP70" s="870"/>
      <c r="CQ70" s="871"/>
      <c r="CR70" s="869"/>
      <c r="CS70" s="870"/>
      <c r="CT70" s="870"/>
      <c r="CU70" s="870"/>
      <c r="CV70" s="871"/>
      <c r="CW70" s="869"/>
      <c r="CX70" s="870"/>
      <c r="CY70" s="870"/>
      <c r="CZ70" s="870"/>
      <c r="DA70" s="871"/>
      <c r="DB70" s="869"/>
      <c r="DC70" s="870"/>
      <c r="DD70" s="870"/>
      <c r="DE70" s="870"/>
      <c r="DF70" s="871"/>
      <c r="DG70" s="869"/>
      <c r="DH70" s="870"/>
      <c r="DI70" s="870"/>
      <c r="DJ70" s="870"/>
      <c r="DK70" s="871"/>
      <c r="DL70" s="869"/>
      <c r="DM70" s="870"/>
      <c r="DN70" s="870"/>
      <c r="DO70" s="870"/>
      <c r="DP70" s="871"/>
      <c r="DQ70" s="869"/>
      <c r="DR70" s="870"/>
      <c r="DS70" s="870"/>
      <c r="DT70" s="870"/>
      <c r="DU70" s="871"/>
      <c r="DV70" s="866"/>
      <c r="DW70" s="867"/>
      <c r="DX70" s="867"/>
      <c r="DY70" s="867"/>
      <c r="DZ70" s="868"/>
      <c r="EA70" s="231"/>
    </row>
    <row r="71" spans="1:131" ht="26.25" customHeight="1" x14ac:dyDescent="0.15">
      <c r="A71" s="240">
        <v>4</v>
      </c>
      <c r="B71" s="880" t="s">
        <v>593</v>
      </c>
      <c r="C71" s="881"/>
      <c r="D71" s="881"/>
      <c r="E71" s="881"/>
      <c r="F71" s="881"/>
      <c r="G71" s="881"/>
      <c r="H71" s="881"/>
      <c r="I71" s="881"/>
      <c r="J71" s="881"/>
      <c r="K71" s="881"/>
      <c r="L71" s="881"/>
      <c r="M71" s="881"/>
      <c r="N71" s="881"/>
      <c r="O71" s="881"/>
      <c r="P71" s="882"/>
      <c r="Q71" s="883">
        <v>409</v>
      </c>
      <c r="R71" s="840"/>
      <c r="S71" s="840"/>
      <c r="T71" s="840"/>
      <c r="U71" s="840"/>
      <c r="V71" s="840">
        <v>365</v>
      </c>
      <c r="W71" s="840"/>
      <c r="X71" s="840"/>
      <c r="Y71" s="840"/>
      <c r="Z71" s="840"/>
      <c r="AA71" s="840">
        <v>45</v>
      </c>
      <c r="AB71" s="840"/>
      <c r="AC71" s="840"/>
      <c r="AD71" s="840"/>
      <c r="AE71" s="840"/>
      <c r="AF71" s="840">
        <v>45</v>
      </c>
      <c r="AG71" s="840"/>
      <c r="AH71" s="840"/>
      <c r="AI71" s="840"/>
      <c r="AJ71" s="840"/>
      <c r="AK71" s="840">
        <v>6</v>
      </c>
      <c r="AL71" s="840"/>
      <c r="AM71" s="840"/>
      <c r="AN71" s="840"/>
      <c r="AO71" s="840"/>
      <c r="AP71" s="840" t="s">
        <v>596</v>
      </c>
      <c r="AQ71" s="840"/>
      <c r="AR71" s="840"/>
      <c r="AS71" s="840"/>
      <c r="AT71" s="840"/>
      <c r="AU71" s="840" t="s">
        <v>588</v>
      </c>
      <c r="AV71" s="840"/>
      <c r="AW71" s="840"/>
      <c r="AX71" s="840"/>
      <c r="AY71" s="840"/>
      <c r="AZ71" s="837"/>
      <c r="BA71" s="837"/>
      <c r="BB71" s="837"/>
      <c r="BC71" s="837"/>
      <c r="BD71" s="838"/>
      <c r="BE71" s="243"/>
      <c r="BF71" s="243"/>
      <c r="BG71" s="243"/>
      <c r="BH71" s="243"/>
      <c r="BI71" s="243"/>
      <c r="BJ71" s="243"/>
      <c r="BK71" s="243"/>
      <c r="BL71" s="243"/>
      <c r="BM71" s="243"/>
      <c r="BN71" s="243"/>
      <c r="BO71" s="243"/>
      <c r="BP71" s="243"/>
      <c r="BQ71" s="240">
        <v>65</v>
      </c>
      <c r="BR71" s="245"/>
      <c r="BS71" s="866"/>
      <c r="BT71" s="867"/>
      <c r="BU71" s="867"/>
      <c r="BV71" s="867"/>
      <c r="BW71" s="867"/>
      <c r="BX71" s="867"/>
      <c r="BY71" s="867"/>
      <c r="BZ71" s="867"/>
      <c r="CA71" s="867"/>
      <c r="CB71" s="867"/>
      <c r="CC71" s="867"/>
      <c r="CD71" s="867"/>
      <c r="CE71" s="867"/>
      <c r="CF71" s="867"/>
      <c r="CG71" s="872"/>
      <c r="CH71" s="869"/>
      <c r="CI71" s="870"/>
      <c r="CJ71" s="870"/>
      <c r="CK71" s="870"/>
      <c r="CL71" s="871"/>
      <c r="CM71" s="869"/>
      <c r="CN71" s="870"/>
      <c r="CO71" s="870"/>
      <c r="CP71" s="870"/>
      <c r="CQ71" s="871"/>
      <c r="CR71" s="869"/>
      <c r="CS71" s="870"/>
      <c r="CT71" s="870"/>
      <c r="CU71" s="870"/>
      <c r="CV71" s="871"/>
      <c r="CW71" s="869"/>
      <c r="CX71" s="870"/>
      <c r="CY71" s="870"/>
      <c r="CZ71" s="870"/>
      <c r="DA71" s="871"/>
      <c r="DB71" s="869"/>
      <c r="DC71" s="870"/>
      <c r="DD71" s="870"/>
      <c r="DE71" s="870"/>
      <c r="DF71" s="871"/>
      <c r="DG71" s="869"/>
      <c r="DH71" s="870"/>
      <c r="DI71" s="870"/>
      <c r="DJ71" s="870"/>
      <c r="DK71" s="871"/>
      <c r="DL71" s="869"/>
      <c r="DM71" s="870"/>
      <c r="DN71" s="870"/>
      <c r="DO71" s="870"/>
      <c r="DP71" s="871"/>
      <c r="DQ71" s="869"/>
      <c r="DR71" s="870"/>
      <c r="DS71" s="870"/>
      <c r="DT71" s="870"/>
      <c r="DU71" s="871"/>
      <c r="DV71" s="866"/>
      <c r="DW71" s="867"/>
      <c r="DX71" s="867"/>
      <c r="DY71" s="867"/>
      <c r="DZ71" s="868"/>
      <c r="EA71" s="231"/>
    </row>
    <row r="72" spans="1:131" ht="26.25" customHeight="1" x14ac:dyDescent="0.15">
      <c r="A72" s="240">
        <v>5</v>
      </c>
      <c r="B72" s="880" t="s">
        <v>594</v>
      </c>
      <c r="C72" s="881"/>
      <c r="D72" s="881"/>
      <c r="E72" s="881"/>
      <c r="F72" s="881"/>
      <c r="G72" s="881"/>
      <c r="H72" s="881"/>
      <c r="I72" s="881"/>
      <c r="J72" s="881"/>
      <c r="K72" s="881"/>
      <c r="L72" s="881"/>
      <c r="M72" s="881"/>
      <c r="N72" s="881"/>
      <c r="O72" s="881"/>
      <c r="P72" s="882"/>
      <c r="Q72" s="883">
        <v>147</v>
      </c>
      <c r="R72" s="840"/>
      <c r="S72" s="840"/>
      <c r="T72" s="840"/>
      <c r="U72" s="840"/>
      <c r="V72" s="840">
        <v>135</v>
      </c>
      <c r="W72" s="840"/>
      <c r="X72" s="840"/>
      <c r="Y72" s="840"/>
      <c r="Z72" s="840"/>
      <c r="AA72" s="840">
        <v>12</v>
      </c>
      <c r="AB72" s="840"/>
      <c r="AC72" s="840"/>
      <c r="AD72" s="840"/>
      <c r="AE72" s="840"/>
      <c r="AF72" s="840">
        <v>12</v>
      </c>
      <c r="AG72" s="840"/>
      <c r="AH72" s="840"/>
      <c r="AI72" s="840"/>
      <c r="AJ72" s="840"/>
      <c r="AK72" s="840">
        <v>0</v>
      </c>
      <c r="AL72" s="840"/>
      <c r="AM72" s="840"/>
      <c r="AN72" s="840"/>
      <c r="AO72" s="840"/>
      <c r="AP72" s="840" t="s">
        <v>588</v>
      </c>
      <c r="AQ72" s="840"/>
      <c r="AR72" s="840"/>
      <c r="AS72" s="840"/>
      <c r="AT72" s="840"/>
      <c r="AU72" s="840" t="s">
        <v>588</v>
      </c>
      <c r="AV72" s="840"/>
      <c r="AW72" s="840"/>
      <c r="AX72" s="840"/>
      <c r="AY72" s="840"/>
      <c r="AZ72" s="837"/>
      <c r="BA72" s="837"/>
      <c r="BB72" s="837"/>
      <c r="BC72" s="837"/>
      <c r="BD72" s="838"/>
      <c r="BE72" s="243"/>
      <c r="BF72" s="243"/>
      <c r="BG72" s="243"/>
      <c r="BH72" s="243"/>
      <c r="BI72" s="243"/>
      <c r="BJ72" s="243"/>
      <c r="BK72" s="243"/>
      <c r="BL72" s="243"/>
      <c r="BM72" s="243"/>
      <c r="BN72" s="243"/>
      <c r="BO72" s="243"/>
      <c r="BP72" s="243"/>
      <c r="BQ72" s="240">
        <v>66</v>
      </c>
      <c r="BR72" s="245"/>
      <c r="BS72" s="866"/>
      <c r="BT72" s="867"/>
      <c r="BU72" s="867"/>
      <c r="BV72" s="867"/>
      <c r="BW72" s="867"/>
      <c r="BX72" s="867"/>
      <c r="BY72" s="867"/>
      <c r="BZ72" s="867"/>
      <c r="CA72" s="867"/>
      <c r="CB72" s="867"/>
      <c r="CC72" s="867"/>
      <c r="CD72" s="867"/>
      <c r="CE72" s="867"/>
      <c r="CF72" s="867"/>
      <c r="CG72" s="872"/>
      <c r="CH72" s="869"/>
      <c r="CI72" s="870"/>
      <c r="CJ72" s="870"/>
      <c r="CK72" s="870"/>
      <c r="CL72" s="871"/>
      <c r="CM72" s="869"/>
      <c r="CN72" s="870"/>
      <c r="CO72" s="870"/>
      <c r="CP72" s="870"/>
      <c r="CQ72" s="871"/>
      <c r="CR72" s="869"/>
      <c r="CS72" s="870"/>
      <c r="CT72" s="870"/>
      <c r="CU72" s="870"/>
      <c r="CV72" s="871"/>
      <c r="CW72" s="869"/>
      <c r="CX72" s="870"/>
      <c r="CY72" s="870"/>
      <c r="CZ72" s="870"/>
      <c r="DA72" s="871"/>
      <c r="DB72" s="869"/>
      <c r="DC72" s="870"/>
      <c r="DD72" s="870"/>
      <c r="DE72" s="870"/>
      <c r="DF72" s="871"/>
      <c r="DG72" s="869"/>
      <c r="DH72" s="870"/>
      <c r="DI72" s="870"/>
      <c r="DJ72" s="870"/>
      <c r="DK72" s="871"/>
      <c r="DL72" s="869"/>
      <c r="DM72" s="870"/>
      <c r="DN72" s="870"/>
      <c r="DO72" s="870"/>
      <c r="DP72" s="871"/>
      <c r="DQ72" s="869"/>
      <c r="DR72" s="870"/>
      <c r="DS72" s="870"/>
      <c r="DT72" s="870"/>
      <c r="DU72" s="871"/>
      <c r="DV72" s="866"/>
      <c r="DW72" s="867"/>
      <c r="DX72" s="867"/>
      <c r="DY72" s="867"/>
      <c r="DZ72" s="868"/>
      <c r="EA72" s="231"/>
    </row>
    <row r="73" spans="1:131" ht="26.25" customHeight="1" x14ac:dyDescent="0.15">
      <c r="A73" s="240">
        <v>6</v>
      </c>
      <c r="B73" s="880" t="s">
        <v>601</v>
      </c>
      <c r="C73" s="881"/>
      <c r="D73" s="881"/>
      <c r="E73" s="881"/>
      <c r="F73" s="881"/>
      <c r="G73" s="881"/>
      <c r="H73" s="881"/>
      <c r="I73" s="881"/>
      <c r="J73" s="881"/>
      <c r="K73" s="881"/>
      <c r="L73" s="881"/>
      <c r="M73" s="881"/>
      <c r="N73" s="881"/>
      <c r="O73" s="881"/>
      <c r="P73" s="882"/>
      <c r="Q73" s="883">
        <v>430</v>
      </c>
      <c r="R73" s="840"/>
      <c r="S73" s="840"/>
      <c r="T73" s="840"/>
      <c r="U73" s="840"/>
      <c r="V73" s="840">
        <v>425</v>
      </c>
      <c r="W73" s="840"/>
      <c r="X73" s="840"/>
      <c r="Y73" s="840"/>
      <c r="Z73" s="840"/>
      <c r="AA73" s="840">
        <v>5</v>
      </c>
      <c r="AB73" s="840"/>
      <c r="AC73" s="840"/>
      <c r="AD73" s="840"/>
      <c r="AE73" s="840"/>
      <c r="AF73" s="840">
        <v>5</v>
      </c>
      <c r="AG73" s="840"/>
      <c r="AH73" s="840"/>
      <c r="AI73" s="840"/>
      <c r="AJ73" s="840"/>
      <c r="AK73" s="840">
        <v>0</v>
      </c>
      <c r="AL73" s="840"/>
      <c r="AM73" s="840"/>
      <c r="AN73" s="840"/>
      <c r="AO73" s="840"/>
      <c r="AP73" s="840" t="s">
        <v>588</v>
      </c>
      <c r="AQ73" s="840"/>
      <c r="AR73" s="840"/>
      <c r="AS73" s="840"/>
      <c r="AT73" s="840"/>
      <c r="AU73" s="840" t="s">
        <v>588</v>
      </c>
      <c r="AV73" s="840"/>
      <c r="AW73" s="840"/>
      <c r="AX73" s="840"/>
      <c r="AY73" s="840"/>
      <c r="AZ73" s="837"/>
      <c r="BA73" s="837"/>
      <c r="BB73" s="837"/>
      <c r="BC73" s="837"/>
      <c r="BD73" s="838"/>
      <c r="BE73" s="243"/>
      <c r="BF73" s="243"/>
      <c r="BG73" s="243"/>
      <c r="BH73" s="243"/>
      <c r="BI73" s="243"/>
      <c r="BJ73" s="243"/>
      <c r="BK73" s="243"/>
      <c r="BL73" s="243"/>
      <c r="BM73" s="243"/>
      <c r="BN73" s="243"/>
      <c r="BO73" s="243"/>
      <c r="BP73" s="243"/>
      <c r="BQ73" s="240">
        <v>67</v>
      </c>
      <c r="BR73" s="245"/>
      <c r="BS73" s="866"/>
      <c r="BT73" s="867"/>
      <c r="BU73" s="867"/>
      <c r="BV73" s="867"/>
      <c r="BW73" s="867"/>
      <c r="BX73" s="867"/>
      <c r="BY73" s="867"/>
      <c r="BZ73" s="867"/>
      <c r="CA73" s="867"/>
      <c r="CB73" s="867"/>
      <c r="CC73" s="867"/>
      <c r="CD73" s="867"/>
      <c r="CE73" s="867"/>
      <c r="CF73" s="867"/>
      <c r="CG73" s="872"/>
      <c r="CH73" s="869"/>
      <c r="CI73" s="870"/>
      <c r="CJ73" s="870"/>
      <c r="CK73" s="870"/>
      <c r="CL73" s="871"/>
      <c r="CM73" s="869"/>
      <c r="CN73" s="870"/>
      <c r="CO73" s="870"/>
      <c r="CP73" s="870"/>
      <c r="CQ73" s="871"/>
      <c r="CR73" s="869"/>
      <c r="CS73" s="870"/>
      <c r="CT73" s="870"/>
      <c r="CU73" s="870"/>
      <c r="CV73" s="871"/>
      <c r="CW73" s="869"/>
      <c r="CX73" s="870"/>
      <c r="CY73" s="870"/>
      <c r="CZ73" s="870"/>
      <c r="DA73" s="871"/>
      <c r="DB73" s="869"/>
      <c r="DC73" s="870"/>
      <c r="DD73" s="870"/>
      <c r="DE73" s="870"/>
      <c r="DF73" s="871"/>
      <c r="DG73" s="869"/>
      <c r="DH73" s="870"/>
      <c r="DI73" s="870"/>
      <c r="DJ73" s="870"/>
      <c r="DK73" s="871"/>
      <c r="DL73" s="869"/>
      <c r="DM73" s="870"/>
      <c r="DN73" s="870"/>
      <c r="DO73" s="870"/>
      <c r="DP73" s="871"/>
      <c r="DQ73" s="869"/>
      <c r="DR73" s="870"/>
      <c r="DS73" s="870"/>
      <c r="DT73" s="870"/>
      <c r="DU73" s="871"/>
      <c r="DV73" s="866"/>
      <c r="DW73" s="867"/>
      <c r="DX73" s="867"/>
      <c r="DY73" s="867"/>
      <c r="DZ73" s="868"/>
      <c r="EA73" s="231"/>
    </row>
    <row r="74" spans="1:131" ht="26.25" customHeight="1" x14ac:dyDescent="0.15">
      <c r="A74" s="240">
        <v>7</v>
      </c>
      <c r="B74" s="880" t="s">
        <v>602</v>
      </c>
      <c r="C74" s="881"/>
      <c r="D74" s="881"/>
      <c r="E74" s="881"/>
      <c r="F74" s="881"/>
      <c r="G74" s="881"/>
      <c r="H74" s="881"/>
      <c r="I74" s="881"/>
      <c r="J74" s="881"/>
      <c r="K74" s="881"/>
      <c r="L74" s="881"/>
      <c r="M74" s="881"/>
      <c r="N74" s="881"/>
      <c r="O74" s="881"/>
      <c r="P74" s="882"/>
      <c r="Q74" s="883">
        <v>285091</v>
      </c>
      <c r="R74" s="840"/>
      <c r="S74" s="840"/>
      <c r="T74" s="840"/>
      <c r="U74" s="840"/>
      <c r="V74" s="840">
        <v>273242</v>
      </c>
      <c r="W74" s="840"/>
      <c r="X74" s="840"/>
      <c r="Y74" s="840"/>
      <c r="Z74" s="840"/>
      <c r="AA74" s="840">
        <v>11849</v>
      </c>
      <c r="AB74" s="840"/>
      <c r="AC74" s="840"/>
      <c r="AD74" s="840"/>
      <c r="AE74" s="840"/>
      <c r="AF74" s="840">
        <v>11849</v>
      </c>
      <c r="AG74" s="840"/>
      <c r="AH74" s="840"/>
      <c r="AI74" s="840"/>
      <c r="AJ74" s="840"/>
      <c r="AK74" s="840">
        <v>343</v>
      </c>
      <c r="AL74" s="840"/>
      <c r="AM74" s="840"/>
      <c r="AN74" s="840"/>
      <c r="AO74" s="840"/>
      <c r="AP74" s="840" t="s">
        <v>588</v>
      </c>
      <c r="AQ74" s="840"/>
      <c r="AR74" s="840"/>
      <c r="AS74" s="840"/>
      <c r="AT74" s="840"/>
      <c r="AU74" s="840" t="s">
        <v>588</v>
      </c>
      <c r="AV74" s="840"/>
      <c r="AW74" s="840"/>
      <c r="AX74" s="840"/>
      <c r="AY74" s="840"/>
      <c r="AZ74" s="837"/>
      <c r="BA74" s="837"/>
      <c r="BB74" s="837"/>
      <c r="BC74" s="837"/>
      <c r="BD74" s="838"/>
      <c r="BE74" s="243"/>
      <c r="BF74" s="243"/>
      <c r="BG74" s="243"/>
      <c r="BH74" s="243"/>
      <c r="BI74" s="243"/>
      <c r="BJ74" s="243"/>
      <c r="BK74" s="243"/>
      <c r="BL74" s="243"/>
      <c r="BM74" s="243"/>
      <c r="BN74" s="243"/>
      <c r="BO74" s="243"/>
      <c r="BP74" s="243"/>
      <c r="BQ74" s="240">
        <v>68</v>
      </c>
      <c r="BR74" s="245"/>
      <c r="BS74" s="866"/>
      <c r="BT74" s="867"/>
      <c r="BU74" s="867"/>
      <c r="BV74" s="867"/>
      <c r="BW74" s="867"/>
      <c r="BX74" s="867"/>
      <c r="BY74" s="867"/>
      <c r="BZ74" s="867"/>
      <c r="CA74" s="867"/>
      <c r="CB74" s="867"/>
      <c r="CC74" s="867"/>
      <c r="CD74" s="867"/>
      <c r="CE74" s="867"/>
      <c r="CF74" s="867"/>
      <c r="CG74" s="872"/>
      <c r="CH74" s="869"/>
      <c r="CI74" s="870"/>
      <c r="CJ74" s="870"/>
      <c r="CK74" s="870"/>
      <c r="CL74" s="871"/>
      <c r="CM74" s="869"/>
      <c r="CN74" s="870"/>
      <c r="CO74" s="870"/>
      <c r="CP74" s="870"/>
      <c r="CQ74" s="871"/>
      <c r="CR74" s="869"/>
      <c r="CS74" s="870"/>
      <c r="CT74" s="870"/>
      <c r="CU74" s="870"/>
      <c r="CV74" s="871"/>
      <c r="CW74" s="869"/>
      <c r="CX74" s="870"/>
      <c r="CY74" s="870"/>
      <c r="CZ74" s="870"/>
      <c r="DA74" s="871"/>
      <c r="DB74" s="869"/>
      <c r="DC74" s="870"/>
      <c r="DD74" s="870"/>
      <c r="DE74" s="870"/>
      <c r="DF74" s="871"/>
      <c r="DG74" s="869"/>
      <c r="DH74" s="870"/>
      <c r="DI74" s="870"/>
      <c r="DJ74" s="870"/>
      <c r="DK74" s="871"/>
      <c r="DL74" s="869"/>
      <c r="DM74" s="870"/>
      <c r="DN74" s="870"/>
      <c r="DO74" s="870"/>
      <c r="DP74" s="871"/>
      <c r="DQ74" s="869"/>
      <c r="DR74" s="870"/>
      <c r="DS74" s="870"/>
      <c r="DT74" s="870"/>
      <c r="DU74" s="871"/>
      <c r="DV74" s="866"/>
      <c r="DW74" s="867"/>
      <c r="DX74" s="867"/>
      <c r="DY74" s="867"/>
      <c r="DZ74" s="868"/>
      <c r="EA74" s="231"/>
    </row>
    <row r="75" spans="1:131" ht="26.25" customHeight="1" x14ac:dyDescent="0.15">
      <c r="A75" s="240">
        <v>8</v>
      </c>
      <c r="B75" s="880" t="s">
        <v>595</v>
      </c>
      <c r="C75" s="881"/>
      <c r="D75" s="881"/>
      <c r="E75" s="881"/>
      <c r="F75" s="881"/>
      <c r="G75" s="881"/>
      <c r="H75" s="881"/>
      <c r="I75" s="881"/>
      <c r="J75" s="881"/>
      <c r="K75" s="881"/>
      <c r="L75" s="881"/>
      <c r="M75" s="881"/>
      <c r="N75" s="881"/>
      <c r="O75" s="881"/>
      <c r="P75" s="882"/>
      <c r="Q75" s="884">
        <v>4</v>
      </c>
      <c r="R75" s="885"/>
      <c r="S75" s="885"/>
      <c r="T75" s="885"/>
      <c r="U75" s="839"/>
      <c r="V75" s="886">
        <v>4</v>
      </c>
      <c r="W75" s="885"/>
      <c r="X75" s="885"/>
      <c r="Y75" s="885"/>
      <c r="Z75" s="839"/>
      <c r="AA75" s="886">
        <v>0</v>
      </c>
      <c r="AB75" s="885"/>
      <c r="AC75" s="885"/>
      <c r="AD75" s="885"/>
      <c r="AE75" s="839"/>
      <c r="AF75" s="886">
        <v>0</v>
      </c>
      <c r="AG75" s="885"/>
      <c r="AH75" s="885"/>
      <c r="AI75" s="885"/>
      <c r="AJ75" s="839"/>
      <c r="AK75" s="886">
        <v>0</v>
      </c>
      <c r="AL75" s="885"/>
      <c r="AM75" s="885"/>
      <c r="AN75" s="885"/>
      <c r="AO75" s="839"/>
      <c r="AP75" s="840" t="s">
        <v>588</v>
      </c>
      <c r="AQ75" s="840"/>
      <c r="AR75" s="840"/>
      <c r="AS75" s="840"/>
      <c r="AT75" s="840"/>
      <c r="AU75" s="840" t="s">
        <v>588</v>
      </c>
      <c r="AV75" s="840"/>
      <c r="AW75" s="840"/>
      <c r="AX75" s="840"/>
      <c r="AY75" s="840"/>
      <c r="AZ75" s="837"/>
      <c r="BA75" s="837"/>
      <c r="BB75" s="837"/>
      <c r="BC75" s="837"/>
      <c r="BD75" s="838"/>
      <c r="BE75" s="243"/>
      <c r="BF75" s="243"/>
      <c r="BG75" s="243"/>
      <c r="BH75" s="243"/>
      <c r="BI75" s="243"/>
      <c r="BJ75" s="243"/>
      <c r="BK75" s="243"/>
      <c r="BL75" s="243"/>
      <c r="BM75" s="243"/>
      <c r="BN75" s="243"/>
      <c r="BO75" s="243"/>
      <c r="BP75" s="243"/>
      <c r="BQ75" s="240">
        <v>69</v>
      </c>
      <c r="BR75" s="245"/>
      <c r="BS75" s="866"/>
      <c r="BT75" s="867"/>
      <c r="BU75" s="867"/>
      <c r="BV75" s="867"/>
      <c r="BW75" s="867"/>
      <c r="BX75" s="867"/>
      <c r="BY75" s="867"/>
      <c r="BZ75" s="867"/>
      <c r="CA75" s="867"/>
      <c r="CB75" s="867"/>
      <c r="CC75" s="867"/>
      <c r="CD75" s="867"/>
      <c r="CE75" s="867"/>
      <c r="CF75" s="867"/>
      <c r="CG75" s="872"/>
      <c r="CH75" s="869"/>
      <c r="CI75" s="870"/>
      <c r="CJ75" s="870"/>
      <c r="CK75" s="870"/>
      <c r="CL75" s="871"/>
      <c r="CM75" s="869"/>
      <c r="CN75" s="870"/>
      <c r="CO75" s="870"/>
      <c r="CP75" s="870"/>
      <c r="CQ75" s="871"/>
      <c r="CR75" s="869"/>
      <c r="CS75" s="870"/>
      <c r="CT75" s="870"/>
      <c r="CU75" s="870"/>
      <c r="CV75" s="871"/>
      <c r="CW75" s="869"/>
      <c r="CX75" s="870"/>
      <c r="CY75" s="870"/>
      <c r="CZ75" s="870"/>
      <c r="DA75" s="871"/>
      <c r="DB75" s="869"/>
      <c r="DC75" s="870"/>
      <c r="DD75" s="870"/>
      <c r="DE75" s="870"/>
      <c r="DF75" s="871"/>
      <c r="DG75" s="869"/>
      <c r="DH75" s="870"/>
      <c r="DI75" s="870"/>
      <c r="DJ75" s="870"/>
      <c r="DK75" s="871"/>
      <c r="DL75" s="869"/>
      <c r="DM75" s="870"/>
      <c r="DN75" s="870"/>
      <c r="DO75" s="870"/>
      <c r="DP75" s="871"/>
      <c r="DQ75" s="869"/>
      <c r="DR75" s="870"/>
      <c r="DS75" s="870"/>
      <c r="DT75" s="870"/>
      <c r="DU75" s="871"/>
      <c r="DV75" s="866"/>
      <c r="DW75" s="867"/>
      <c r="DX75" s="867"/>
      <c r="DY75" s="867"/>
      <c r="DZ75" s="868"/>
      <c r="EA75" s="231"/>
    </row>
    <row r="76" spans="1:131" ht="26.25" customHeight="1" x14ac:dyDescent="0.15">
      <c r="A76" s="240">
        <v>9</v>
      </c>
      <c r="B76" s="880"/>
      <c r="C76" s="881"/>
      <c r="D76" s="881"/>
      <c r="E76" s="881"/>
      <c r="F76" s="881"/>
      <c r="G76" s="881"/>
      <c r="H76" s="881"/>
      <c r="I76" s="881"/>
      <c r="J76" s="881"/>
      <c r="K76" s="881"/>
      <c r="L76" s="881"/>
      <c r="M76" s="881"/>
      <c r="N76" s="881"/>
      <c r="O76" s="881"/>
      <c r="P76" s="882"/>
      <c r="Q76" s="884"/>
      <c r="R76" s="885"/>
      <c r="S76" s="885"/>
      <c r="T76" s="885"/>
      <c r="U76" s="839"/>
      <c r="V76" s="886"/>
      <c r="W76" s="885"/>
      <c r="X76" s="885"/>
      <c r="Y76" s="885"/>
      <c r="Z76" s="839"/>
      <c r="AA76" s="886"/>
      <c r="AB76" s="885"/>
      <c r="AC76" s="885"/>
      <c r="AD76" s="885"/>
      <c r="AE76" s="839"/>
      <c r="AF76" s="886"/>
      <c r="AG76" s="885"/>
      <c r="AH76" s="885"/>
      <c r="AI76" s="885"/>
      <c r="AJ76" s="839"/>
      <c r="AK76" s="886"/>
      <c r="AL76" s="885"/>
      <c r="AM76" s="885"/>
      <c r="AN76" s="885"/>
      <c r="AO76" s="839"/>
      <c r="AP76" s="886"/>
      <c r="AQ76" s="885"/>
      <c r="AR76" s="885"/>
      <c r="AS76" s="885"/>
      <c r="AT76" s="839"/>
      <c r="AU76" s="886"/>
      <c r="AV76" s="885"/>
      <c r="AW76" s="885"/>
      <c r="AX76" s="885"/>
      <c r="AY76" s="839"/>
      <c r="AZ76" s="837"/>
      <c r="BA76" s="837"/>
      <c r="BB76" s="837"/>
      <c r="BC76" s="837"/>
      <c r="BD76" s="838"/>
      <c r="BE76" s="243"/>
      <c r="BF76" s="243"/>
      <c r="BG76" s="243"/>
      <c r="BH76" s="243"/>
      <c r="BI76" s="243"/>
      <c r="BJ76" s="243"/>
      <c r="BK76" s="243"/>
      <c r="BL76" s="243"/>
      <c r="BM76" s="243"/>
      <c r="BN76" s="243"/>
      <c r="BO76" s="243"/>
      <c r="BP76" s="243"/>
      <c r="BQ76" s="240">
        <v>70</v>
      </c>
      <c r="BR76" s="245"/>
      <c r="BS76" s="866"/>
      <c r="BT76" s="867"/>
      <c r="BU76" s="867"/>
      <c r="BV76" s="867"/>
      <c r="BW76" s="867"/>
      <c r="BX76" s="867"/>
      <c r="BY76" s="867"/>
      <c r="BZ76" s="867"/>
      <c r="CA76" s="867"/>
      <c r="CB76" s="867"/>
      <c r="CC76" s="867"/>
      <c r="CD76" s="867"/>
      <c r="CE76" s="867"/>
      <c r="CF76" s="867"/>
      <c r="CG76" s="872"/>
      <c r="CH76" s="869"/>
      <c r="CI76" s="870"/>
      <c r="CJ76" s="870"/>
      <c r="CK76" s="870"/>
      <c r="CL76" s="871"/>
      <c r="CM76" s="869"/>
      <c r="CN76" s="870"/>
      <c r="CO76" s="870"/>
      <c r="CP76" s="870"/>
      <c r="CQ76" s="871"/>
      <c r="CR76" s="869"/>
      <c r="CS76" s="870"/>
      <c r="CT76" s="870"/>
      <c r="CU76" s="870"/>
      <c r="CV76" s="871"/>
      <c r="CW76" s="869"/>
      <c r="CX76" s="870"/>
      <c r="CY76" s="870"/>
      <c r="CZ76" s="870"/>
      <c r="DA76" s="871"/>
      <c r="DB76" s="869"/>
      <c r="DC76" s="870"/>
      <c r="DD76" s="870"/>
      <c r="DE76" s="870"/>
      <c r="DF76" s="871"/>
      <c r="DG76" s="869"/>
      <c r="DH76" s="870"/>
      <c r="DI76" s="870"/>
      <c r="DJ76" s="870"/>
      <c r="DK76" s="871"/>
      <c r="DL76" s="869"/>
      <c r="DM76" s="870"/>
      <c r="DN76" s="870"/>
      <c r="DO76" s="870"/>
      <c r="DP76" s="871"/>
      <c r="DQ76" s="869"/>
      <c r="DR76" s="870"/>
      <c r="DS76" s="870"/>
      <c r="DT76" s="870"/>
      <c r="DU76" s="871"/>
      <c r="DV76" s="866"/>
      <c r="DW76" s="867"/>
      <c r="DX76" s="867"/>
      <c r="DY76" s="867"/>
      <c r="DZ76" s="868"/>
      <c r="EA76" s="231"/>
    </row>
    <row r="77" spans="1:131" ht="26.25" customHeight="1" x14ac:dyDescent="0.15">
      <c r="A77" s="240">
        <v>10</v>
      </c>
      <c r="B77" s="880"/>
      <c r="C77" s="881"/>
      <c r="D77" s="881"/>
      <c r="E77" s="881"/>
      <c r="F77" s="881"/>
      <c r="G77" s="881"/>
      <c r="H77" s="881"/>
      <c r="I77" s="881"/>
      <c r="J77" s="881"/>
      <c r="K77" s="881"/>
      <c r="L77" s="881"/>
      <c r="M77" s="881"/>
      <c r="N77" s="881"/>
      <c r="O77" s="881"/>
      <c r="P77" s="882"/>
      <c r="Q77" s="884"/>
      <c r="R77" s="885"/>
      <c r="S77" s="885"/>
      <c r="T77" s="885"/>
      <c r="U77" s="839"/>
      <c r="V77" s="886"/>
      <c r="W77" s="885"/>
      <c r="X77" s="885"/>
      <c r="Y77" s="885"/>
      <c r="Z77" s="839"/>
      <c r="AA77" s="886"/>
      <c r="AB77" s="885"/>
      <c r="AC77" s="885"/>
      <c r="AD77" s="885"/>
      <c r="AE77" s="839"/>
      <c r="AF77" s="886"/>
      <c r="AG77" s="885"/>
      <c r="AH77" s="885"/>
      <c r="AI77" s="885"/>
      <c r="AJ77" s="839"/>
      <c r="AK77" s="886"/>
      <c r="AL77" s="885"/>
      <c r="AM77" s="885"/>
      <c r="AN77" s="885"/>
      <c r="AO77" s="839"/>
      <c r="AP77" s="886"/>
      <c r="AQ77" s="885"/>
      <c r="AR77" s="885"/>
      <c r="AS77" s="885"/>
      <c r="AT77" s="839"/>
      <c r="AU77" s="886"/>
      <c r="AV77" s="885"/>
      <c r="AW77" s="885"/>
      <c r="AX77" s="885"/>
      <c r="AY77" s="839"/>
      <c r="AZ77" s="837"/>
      <c r="BA77" s="837"/>
      <c r="BB77" s="837"/>
      <c r="BC77" s="837"/>
      <c r="BD77" s="838"/>
      <c r="BE77" s="243"/>
      <c r="BF77" s="243"/>
      <c r="BG77" s="243"/>
      <c r="BH77" s="243"/>
      <c r="BI77" s="243"/>
      <c r="BJ77" s="243"/>
      <c r="BK77" s="243"/>
      <c r="BL77" s="243"/>
      <c r="BM77" s="243"/>
      <c r="BN77" s="243"/>
      <c r="BO77" s="243"/>
      <c r="BP77" s="243"/>
      <c r="BQ77" s="240">
        <v>71</v>
      </c>
      <c r="BR77" s="245"/>
      <c r="BS77" s="866"/>
      <c r="BT77" s="867"/>
      <c r="BU77" s="867"/>
      <c r="BV77" s="867"/>
      <c r="BW77" s="867"/>
      <c r="BX77" s="867"/>
      <c r="BY77" s="867"/>
      <c r="BZ77" s="867"/>
      <c r="CA77" s="867"/>
      <c r="CB77" s="867"/>
      <c r="CC77" s="867"/>
      <c r="CD77" s="867"/>
      <c r="CE77" s="867"/>
      <c r="CF77" s="867"/>
      <c r="CG77" s="872"/>
      <c r="CH77" s="869"/>
      <c r="CI77" s="870"/>
      <c r="CJ77" s="870"/>
      <c r="CK77" s="870"/>
      <c r="CL77" s="871"/>
      <c r="CM77" s="869"/>
      <c r="CN77" s="870"/>
      <c r="CO77" s="870"/>
      <c r="CP77" s="870"/>
      <c r="CQ77" s="871"/>
      <c r="CR77" s="869"/>
      <c r="CS77" s="870"/>
      <c r="CT77" s="870"/>
      <c r="CU77" s="870"/>
      <c r="CV77" s="871"/>
      <c r="CW77" s="869"/>
      <c r="CX77" s="870"/>
      <c r="CY77" s="870"/>
      <c r="CZ77" s="870"/>
      <c r="DA77" s="871"/>
      <c r="DB77" s="869"/>
      <c r="DC77" s="870"/>
      <c r="DD77" s="870"/>
      <c r="DE77" s="870"/>
      <c r="DF77" s="871"/>
      <c r="DG77" s="869"/>
      <c r="DH77" s="870"/>
      <c r="DI77" s="870"/>
      <c r="DJ77" s="870"/>
      <c r="DK77" s="871"/>
      <c r="DL77" s="869"/>
      <c r="DM77" s="870"/>
      <c r="DN77" s="870"/>
      <c r="DO77" s="870"/>
      <c r="DP77" s="871"/>
      <c r="DQ77" s="869"/>
      <c r="DR77" s="870"/>
      <c r="DS77" s="870"/>
      <c r="DT77" s="870"/>
      <c r="DU77" s="871"/>
      <c r="DV77" s="866"/>
      <c r="DW77" s="867"/>
      <c r="DX77" s="867"/>
      <c r="DY77" s="867"/>
      <c r="DZ77" s="868"/>
      <c r="EA77" s="231"/>
    </row>
    <row r="78" spans="1:131" ht="26.25" customHeight="1" x14ac:dyDescent="0.15">
      <c r="A78" s="240">
        <v>11</v>
      </c>
      <c r="B78" s="880"/>
      <c r="C78" s="881"/>
      <c r="D78" s="881"/>
      <c r="E78" s="881"/>
      <c r="F78" s="881"/>
      <c r="G78" s="881"/>
      <c r="H78" s="881"/>
      <c r="I78" s="881"/>
      <c r="J78" s="881"/>
      <c r="K78" s="881"/>
      <c r="L78" s="881"/>
      <c r="M78" s="881"/>
      <c r="N78" s="881"/>
      <c r="O78" s="881"/>
      <c r="P78" s="882"/>
      <c r="Q78" s="883"/>
      <c r="R78" s="840"/>
      <c r="S78" s="840"/>
      <c r="T78" s="840"/>
      <c r="U78" s="840"/>
      <c r="V78" s="840"/>
      <c r="W78" s="840"/>
      <c r="X78" s="840"/>
      <c r="Y78" s="840"/>
      <c r="Z78" s="840"/>
      <c r="AA78" s="840"/>
      <c r="AB78" s="840"/>
      <c r="AC78" s="840"/>
      <c r="AD78" s="840"/>
      <c r="AE78" s="840"/>
      <c r="AF78" s="840"/>
      <c r="AG78" s="840"/>
      <c r="AH78" s="840"/>
      <c r="AI78" s="840"/>
      <c r="AJ78" s="840"/>
      <c r="AK78" s="840"/>
      <c r="AL78" s="840"/>
      <c r="AM78" s="840"/>
      <c r="AN78" s="840"/>
      <c r="AO78" s="840"/>
      <c r="AP78" s="840"/>
      <c r="AQ78" s="840"/>
      <c r="AR78" s="840"/>
      <c r="AS78" s="840"/>
      <c r="AT78" s="840"/>
      <c r="AU78" s="840"/>
      <c r="AV78" s="840"/>
      <c r="AW78" s="840"/>
      <c r="AX78" s="840"/>
      <c r="AY78" s="840"/>
      <c r="AZ78" s="837"/>
      <c r="BA78" s="837"/>
      <c r="BB78" s="837"/>
      <c r="BC78" s="837"/>
      <c r="BD78" s="838"/>
      <c r="BE78" s="243"/>
      <c r="BF78" s="243"/>
      <c r="BG78" s="243"/>
      <c r="BH78" s="243"/>
      <c r="BI78" s="243"/>
      <c r="BJ78" s="231"/>
      <c r="BK78" s="231"/>
      <c r="BL78" s="231"/>
      <c r="BM78" s="231"/>
      <c r="BN78" s="231"/>
      <c r="BO78" s="243"/>
      <c r="BP78" s="243"/>
      <c r="BQ78" s="240">
        <v>72</v>
      </c>
      <c r="BR78" s="245"/>
      <c r="BS78" s="866"/>
      <c r="BT78" s="867"/>
      <c r="BU78" s="867"/>
      <c r="BV78" s="867"/>
      <c r="BW78" s="867"/>
      <c r="BX78" s="867"/>
      <c r="BY78" s="867"/>
      <c r="BZ78" s="867"/>
      <c r="CA78" s="867"/>
      <c r="CB78" s="867"/>
      <c r="CC78" s="867"/>
      <c r="CD78" s="867"/>
      <c r="CE78" s="867"/>
      <c r="CF78" s="867"/>
      <c r="CG78" s="872"/>
      <c r="CH78" s="869"/>
      <c r="CI78" s="870"/>
      <c r="CJ78" s="870"/>
      <c r="CK78" s="870"/>
      <c r="CL78" s="871"/>
      <c r="CM78" s="869"/>
      <c r="CN78" s="870"/>
      <c r="CO78" s="870"/>
      <c r="CP78" s="870"/>
      <c r="CQ78" s="871"/>
      <c r="CR78" s="869"/>
      <c r="CS78" s="870"/>
      <c r="CT78" s="870"/>
      <c r="CU78" s="870"/>
      <c r="CV78" s="871"/>
      <c r="CW78" s="869"/>
      <c r="CX78" s="870"/>
      <c r="CY78" s="870"/>
      <c r="CZ78" s="870"/>
      <c r="DA78" s="871"/>
      <c r="DB78" s="869"/>
      <c r="DC78" s="870"/>
      <c r="DD78" s="870"/>
      <c r="DE78" s="870"/>
      <c r="DF78" s="871"/>
      <c r="DG78" s="869"/>
      <c r="DH78" s="870"/>
      <c r="DI78" s="870"/>
      <c r="DJ78" s="870"/>
      <c r="DK78" s="871"/>
      <c r="DL78" s="869"/>
      <c r="DM78" s="870"/>
      <c r="DN78" s="870"/>
      <c r="DO78" s="870"/>
      <c r="DP78" s="871"/>
      <c r="DQ78" s="869"/>
      <c r="DR78" s="870"/>
      <c r="DS78" s="870"/>
      <c r="DT78" s="870"/>
      <c r="DU78" s="871"/>
      <c r="DV78" s="866"/>
      <c r="DW78" s="867"/>
      <c r="DX78" s="867"/>
      <c r="DY78" s="867"/>
      <c r="DZ78" s="868"/>
      <c r="EA78" s="231"/>
    </row>
    <row r="79" spans="1:131" ht="26.25" customHeight="1" x14ac:dyDescent="0.15">
      <c r="A79" s="240">
        <v>12</v>
      </c>
      <c r="B79" s="880"/>
      <c r="C79" s="881"/>
      <c r="D79" s="881"/>
      <c r="E79" s="881"/>
      <c r="F79" s="881"/>
      <c r="G79" s="881"/>
      <c r="H79" s="881"/>
      <c r="I79" s="881"/>
      <c r="J79" s="881"/>
      <c r="K79" s="881"/>
      <c r="L79" s="881"/>
      <c r="M79" s="881"/>
      <c r="N79" s="881"/>
      <c r="O79" s="881"/>
      <c r="P79" s="882"/>
      <c r="Q79" s="883"/>
      <c r="R79" s="840"/>
      <c r="S79" s="840"/>
      <c r="T79" s="840"/>
      <c r="U79" s="840"/>
      <c r="V79" s="840"/>
      <c r="W79" s="840"/>
      <c r="X79" s="840"/>
      <c r="Y79" s="840"/>
      <c r="Z79" s="840"/>
      <c r="AA79" s="840"/>
      <c r="AB79" s="840"/>
      <c r="AC79" s="840"/>
      <c r="AD79" s="840"/>
      <c r="AE79" s="840"/>
      <c r="AF79" s="840"/>
      <c r="AG79" s="840"/>
      <c r="AH79" s="840"/>
      <c r="AI79" s="840"/>
      <c r="AJ79" s="840"/>
      <c r="AK79" s="840"/>
      <c r="AL79" s="840"/>
      <c r="AM79" s="840"/>
      <c r="AN79" s="840"/>
      <c r="AO79" s="840"/>
      <c r="AP79" s="840"/>
      <c r="AQ79" s="840"/>
      <c r="AR79" s="840"/>
      <c r="AS79" s="840"/>
      <c r="AT79" s="840"/>
      <c r="AU79" s="840"/>
      <c r="AV79" s="840"/>
      <c r="AW79" s="840"/>
      <c r="AX79" s="840"/>
      <c r="AY79" s="840"/>
      <c r="AZ79" s="837"/>
      <c r="BA79" s="837"/>
      <c r="BB79" s="837"/>
      <c r="BC79" s="837"/>
      <c r="BD79" s="838"/>
      <c r="BE79" s="243"/>
      <c r="BF79" s="243"/>
      <c r="BG79" s="243"/>
      <c r="BH79" s="243"/>
      <c r="BI79" s="243"/>
      <c r="BJ79" s="231"/>
      <c r="BK79" s="231"/>
      <c r="BL79" s="231"/>
      <c r="BM79" s="231"/>
      <c r="BN79" s="231"/>
      <c r="BO79" s="243"/>
      <c r="BP79" s="243"/>
      <c r="BQ79" s="240">
        <v>73</v>
      </c>
      <c r="BR79" s="245"/>
      <c r="BS79" s="866"/>
      <c r="BT79" s="867"/>
      <c r="BU79" s="867"/>
      <c r="BV79" s="867"/>
      <c r="BW79" s="867"/>
      <c r="BX79" s="867"/>
      <c r="BY79" s="867"/>
      <c r="BZ79" s="867"/>
      <c r="CA79" s="867"/>
      <c r="CB79" s="867"/>
      <c r="CC79" s="867"/>
      <c r="CD79" s="867"/>
      <c r="CE79" s="867"/>
      <c r="CF79" s="867"/>
      <c r="CG79" s="872"/>
      <c r="CH79" s="869"/>
      <c r="CI79" s="870"/>
      <c r="CJ79" s="870"/>
      <c r="CK79" s="870"/>
      <c r="CL79" s="871"/>
      <c r="CM79" s="869"/>
      <c r="CN79" s="870"/>
      <c r="CO79" s="870"/>
      <c r="CP79" s="870"/>
      <c r="CQ79" s="871"/>
      <c r="CR79" s="869"/>
      <c r="CS79" s="870"/>
      <c r="CT79" s="870"/>
      <c r="CU79" s="870"/>
      <c r="CV79" s="871"/>
      <c r="CW79" s="869"/>
      <c r="CX79" s="870"/>
      <c r="CY79" s="870"/>
      <c r="CZ79" s="870"/>
      <c r="DA79" s="871"/>
      <c r="DB79" s="869"/>
      <c r="DC79" s="870"/>
      <c r="DD79" s="870"/>
      <c r="DE79" s="870"/>
      <c r="DF79" s="871"/>
      <c r="DG79" s="869"/>
      <c r="DH79" s="870"/>
      <c r="DI79" s="870"/>
      <c r="DJ79" s="870"/>
      <c r="DK79" s="871"/>
      <c r="DL79" s="869"/>
      <c r="DM79" s="870"/>
      <c r="DN79" s="870"/>
      <c r="DO79" s="870"/>
      <c r="DP79" s="871"/>
      <c r="DQ79" s="869"/>
      <c r="DR79" s="870"/>
      <c r="DS79" s="870"/>
      <c r="DT79" s="870"/>
      <c r="DU79" s="871"/>
      <c r="DV79" s="866"/>
      <c r="DW79" s="867"/>
      <c r="DX79" s="867"/>
      <c r="DY79" s="867"/>
      <c r="DZ79" s="868"/>
      <c r="EA79" s="231"/>
    </row>
    <row r="80" spans="1:131" ht="26.25" customHeight="1" x14ac:dyDescent="0.15">
      <c r="A80" s="240">
        <v>13</v>
      </c>
      <c r="B80" s="880"/>
      <c r="C80" s="881"/>
      <c r="D80" s="881"/>
      <c r="E80" s="881"/>
      <c r="F80" s="881"/>
      <c r="G80" s="881"/>
      <c r="H80" s="881"/>
      <c r="I80" s="881"/>
      <c r="J80" s="881"/>
      <c r="K80" s="881"/>
      <c r="L80" s="881"/>
      <c r="M80" s="881"/>
      <c r="N80" s="881"/>
      <c r="O80" s="881"/>
      <c r="P80" s="882"/>
      <c r="Q80" s="883"/>
      <c r="R80" s="840"/>
      <c r="S80" s="840"/>
      <c r="T80" s="840"/>
      <c r="U80" s="840"/>
      <c r="V80" s="840"/>
      <c r="W80" s="840"/>
      <c r="X80" s="840"/>
      <c r="Y80" s="840"/>
      <c r="Z80" s="840"/>
      <c r="AA80" s="840"/>
      <c r="AB80" s="840"/>
      <c r="AC80" s="840"/>
      <c r="AD80" s="840"/>
      <c r="AE80" s="840"/>
      <c r="AF80" s="840"/>
      <c r="AG80" s="840"/>
      <c r="AH80" s="840"/>
      <c r="AI80" s="840"/>
      <c r="AJ80" s="840"/>
      <c r="AK80" s="840"/>
      <c r="AL80" s="840"/>
      <c r="AM80" s="840"/>
      <c r="AN80" s="840"/>
      <c r="AO80" s="840"/>
      <c r="AP80" s="840"/>
      <c r="AQ80" s="840"/>
      <c r="AR80" s="840"/>
      <c r="AS80" s="840"/>
      <c r="AT80" s="840"/>
      <c r="AU80" s="840"/>
      <c r="AV80" s="840"/>
      <c r="AW80" s="840"/>
      <c r="AX80" s="840"/>
      <c r="AY80" s="840"/>
      <c r="AZ80" s="837"/>
      <c r="BA80" s="837"/>
      <c r="BB80" s="837"/>
      <c r="BC80" s="837"/>
      <c r="BD80" s="838"/>
      <c r="BE80" s="243"/>
      <c r="BF80" s="243"/>
      <c r="BG80" s="243"/>
      <c r="BH80" s="243"/>
      <c r="BI80" s="243"/>
      <c r="BJ80" s="243"/>
      <c r="BK80" s="243"/>
      <c r="BL80" s="243"/>
      <c r="BM80" s="243"/>
      <c r="BN80" s="243"/>
      <c r="BO80" s="243"/>
      <c r="BP80" s="243"/>
      <c r="BQ80" s="240">
        <v>74</v>
      </c>
      <c r="BR80" s="245"/>
      <c r="BS80" s="866"/>
      <c r="BT80" s="867"/>
      <c r="BU80" s="867"/>
      <c r="BV80" s="867"/>
      <c r="BW80" s="867"/>
      <c r="BX80" s="867"/>
      <c r="BY80" s="867"/>
      <c r="BZ80" s="867"/>
      <c r="CA80" s="867"/>
      <c r="CB80" s="867"/>
      <c r="CC80" s="867"/>
      <c r="CD80" s="867"/>
      <c r="CE80" s="867"/>
      <c r="CF80" s="867"/>
      <c r="CG80" s="872"/>
      <c r="CH80" s="869"/>
      <c r="CI80" s="870"/>
      <c r="CJ80" s="870"/>
      <c r="CK80" s="870"/>
      <c r="CL80" s="871"/>
      <c r="CM80" s="869"/>
      <c r="CN80" s="870"/>
      <c r="CO80" s="870"/>
      <c r="CP80" s="870"/>
      <c r="CQ80" s="871"/>
      <c r="CR80" s="869"/>
      <c r="CS80" s="870"/>
      <c r="CT80" s="870"/>
      <c r="CU80" s="870"/>
      <c r="CV80" s="871"/>
      <c r="CW80" s="869"/>
      <c r="CX80" s="870"/>
      <c r="CY80" s="870"/>
      <c r="CZ80" s="870"/>
      <c r="DA80" s="871"/>
      <c r="DB80" s="869"/>
      <c r="DC80" s="870"/>
      <c r="DD80" s="870"/>
      <c r="DE80" s="870"/>
      <c r="DF80" s="871"/>
      <c r="DG80" s="869"/>
      <c r="DH80" s="870"/>
      <c r="DI80" s="870"/>
      <c r="DJ80" s="870"/>
      <c r="DK80" s="871"/>
      <c r="DL80" s="869"/>
      <c r="DM80" s="870"/>
      <c r="DN80" s="870"/>
      <c r="DO80" s="870"/>
      <c r="DP80" s="871"/>
      <c r="DQ80" s="869"/>
      <c r="DR80" s="870"/>
      <c r="DS80" s="870"/>
      <c r="DT80" s="870"/>
      <c r="DU80" s="871"/>
      <c r="DV80" s="866"/>
      <c r="DW80" s="867"/>
      <c r="DX80" s="867"/>
      <c r="DY80" s="867"/>
      <c r="DZ80" s="868"/>
      <c r="EA80" s="231"/>
    </row>
    <row r="81" spans="1:131" ht="26.25" customHeight="1" x14ac:dyDescent="0.15">
      <c r="A81" s="240">
        <v>14</v>
      </c>
      <c r="B81" s="880"/>
      <c r="C81" s="881"/>
      <c r="D81" s="881"/>
      <c r="E81" s="881"/>
      <c r="F81" s="881"/>
      <c r="G81" s="881"/>
      <c r="H81" s="881"/>
      <c r="I81" s="881"/>
      <c r="J81" s="881"/>
      <c r="K81" s="881"/>
      <c r="L81" s="881"/>
      <c r="M81" s="881"/>
      <c r="N81" s="881"/>
      <c r="O81" s="881"/>
      <c r="P81" s="882"/>
      <c r="Q81" s="883"/>
      <c r="R81" s="840"/>
      <c r="S81" s="840"/>
      <c r="T81" s="840"/>
      <c r="U81" s="840"/>
      <c r="V81" s="840"/>
      <c r="W81" s="840"/>
      <c r="X81" s="840"/>
      <c r="Y81" s="840"/>
      <c r="Z81" s="840"/>
      <c r="AA81" s="840"/>
      <c r="AB81" s="840"/>
      <c r="AC81" s="840"/>
      <c r="AD81" s="840"/>
      <c r="AE81" s="840"/>
      <c r="AF81" s="840"/>
      <c r="AG81" s="840"/>
      <c r="AH81" s="840"/>
      <c r="AI81" s="840"/>
      <c r="AJ81" s="840"/>
      <c r="AK81" s="840"/>
      <c r="AL81" s="840"/>
      <c r="AM81" s="840"/>
      <c r="AN81" s="840"/>
      <c r="AO81" s="840"/>
      <c r="AP81" s="840"/>
      <c r="AQ81" s="840"/>
      <c r="AR81" s="840"/>
      <c r="AS81" s="840"/>
      <c r="AT81" s="840"/>
      <c r="AU81" s="840"/>
      <c r="AV81" s="840"/>
      <c r="AW81" s="840"/>
      <c r="AX81" s="840"/>
      <c r="AY81" s="840"/>
      <c r="AZ81" s="837"/>
      <c r="BA81" s="837"/>
      <c r="BB81" s="837"/>
      <c r="BC81" s="837"/>
      <c r="BD81" s="838"/>
      <c r="BE81" s="243"/>
      <c r="BF81" s="243"/>
      <c r="BG81" s="243"/>
      <c r="BH81" s="243"/>
      <c r="BI81" s="243"/>
      <c r="BJ81" s="243"/>
      <c r="BK81" s="243"/>
      <c r="BL81" s="243"/>
      <c r="BM81" s="243"/>
      <c r="BN81" s="243"/>
      <c r="BO81" s="243"/>
      <c r="BP81" s="243"/>
      <c r="BQ81" s="240">
        <v>75</v>
      </c>
      <c r="BR81" s="245"/>
      <c r="BS81" s="866"/>
      <c r="BT81" s="867"/>
      <c r="BU81" s="867"/>
      <c r="BV81" s="867"/>
      <c r="BW81" s="867"/>
      <c r="BX81" s="867"/>
      <c r="BY81" s="867"/>
      <c r="BZ81" s="867"/>
      <c r="CA81" s="867"/>
      <c r="CB81" s="867"/>
      <c r="CC81" s="867"/>
      <c r="CD81" s="867"/>
      <c r="CE81" s="867"/>
      <c r="CF81" s="867"/>
      <c r="CG81" s="872"/>
      <c r="CH81" s="869"/>
      <c r="CI81" s="870"/>
      <c r="CJ81" s="870"/>
      <c r="CK81" s="870"/>
      <c r="CL81" s="871"/>
      <c r="CM81" s="869"/>
      <c r="CN81" s="870"/>
      <c r="CO81" s="870"/>
      <c r="CP81" s="870"/>
      <c r="CQ81" s="871"/>
      <c r="CR81" s="869"/>
      <c r="CS81" s="870"/>
      <c r="CT81" s="870"/>
      <c r="CU81" s="870"/>
      <c r="CV81" s="871"/>
      <c r="CW81" s="869"/>
      <c r="CX81" s="870"/>
      <c r="CY81" s="870"/>
      <c r="CZ81" s="870"/>
      <c r="DA81" s="871"/>
      <c r="DB81" s="869"/>
      <c r="DC81" s="870"/>
      <c r="DD81" s="870"/>
      <c r="DE81" s="870"/>
      <c r="DF81" s="871"/>
      <c r="DG81" s="869"/>
      <c r="DH81" s="870"/>
      <c r="DI81" s="870"/>
      <c r="DJ81" s="870"/>
      <c r="DK81" s="871"/>
      <c r="DL81" s="869"/>
      <c r="DM81" s="870"/>
      <c r="DN81" s="870"/>
      <c r="DO81" s="870"/>
      <c r="DP81" s="871"/>
      <c r="DQ81" s="869"/>
      <c r="DR81" s="870"/>
      <c r="DS81" s="870"/>
      <c r="DT81" s="870"/>
      <c r="DU81" s="871"/>
      <c r="DV81" s="866"/>
      <c r="DW81" s="867"/>
      <c r="DX81" s="867"/>
      <c r="DY81" s="867"/>
      <c r="DZ81" s="868"/>
      <c r="EA81" s="231"/>
    </row>
    <row r="82" spans="1:131" ht="26.25" customHeight="1" x14ac:dyDescent="0.15">
      <c r="A82" s="240">
        <v>15</v>
      </c>
      <c r="B82" s="880"/>
      <c r="C82" s="881"/>
      <c r="D82" s="881"/>
      <c r="E82" s="881"/>
      <c r="F82" s="881"/>
      <c r="G82" s="881"/>
      <c r="H82" s="881"/>
      <c r="I82" s="881"/>
      <c r="J82" s="881"/>
      <c r="K82" s="881"/>
      <c r="L82" s="881"/>
      <c r="M82" s="881"/>
      <c r="N82" s="881"/>
      <c r="O82" s="881"/>
      <c r="P82" s="882"/>
      <c r="Q82" s="883"/>
      <c r="R82" s="840"/>
      <c r="S82" s="840"/>
      <c r="T82" s="840"/>
      <c r="U82" s="840"/>
      <c r="V82" s="840"/>
      <c r="W82" s="840"/>
      <c r="X82" s="840"/>
      <c r="Y82" s="840"/>
      <c r="Z82" s="840"/>
      <c r="AA82" s="840"/>
      <c r="AB82" s="840"/>
      <c r="AC82" s="840"/>
      <c r="AD82" s="840"/>
      <c r="AE82" s="840"/>
      <c r="AF82" s="840"/>
      <c r="AG82" s="840"/>
      <c r="AH82" s="840"/>
      <c r="AI82" s="840"/>
      <c r="AJ82" s="840"/>
      <c r="AK82" s="840"/>
      <c r="AL82" s="840"/>
      <c r="AM82" s="840"/>
      <c r="AN82" s="840"/>
      <c r="AO82" s="840"/>
      <c r="AP82" s="840"/>
      <c r="AQ82" s="840"/>
      <c r="AR82" s="840"/>
      <c r="AS82" s="840"/>
      <c r="AT82" s="840"/>
      <c r="AU82" s="840"/>
      <c r="AV82" s="840"/>
      <c r="AW82" s="840"/>
      <c r="AX82" s="840"/>
      <c r="AY82" s="840"/>
      <c r="AZ82" s="837"/>
      <c r="BA82" s="837"/>
      <c r="BB82" s="837"/>
      <c r="BC82" s="837"/>
      <c r="BD82" s="838"/>
      <c r="BE82" s="243"/>
      <c r="BF82" s="243"/>
      <c r="BG82" s="243"/>
      <c r="BH82" s="243"/>
      <c r="BI82" s="243"/>
      <c r="BJ82" s="243"/>
      <c r="BK82" s="243"/>
      <c r="BL82" s="243"/>
      <c r="BM82" s="243"/>
      <c r="BN82" s="243"/>
      <c r="BO82" s="243"/>
      <c r="BP82" s="243"/>
      <c r="BQ82" s="240">
        <v>76</v>
      </c>
      <c r="BR82" s="245"/>
      <c r="BS82" s="866"/>
      <c r="BT82" s="867"/>
      <c r="BU82" s="867"/>
      <c r="BV82" s="867"/>
      <c r="BW82" s="867"/>
      <c r="BX82" s="867"/>
      <c r="BY82" s="867"/>
      <c r="BZ82" s="867"/>
      <c r="CA82" s="867"/>
      <c r="CB82" s="867"/>
      <c r="CC82" s="867"/>
      <c r="CD82" s="867"/>
      <c r="CE82" s="867"/>
      <c r="CF82" s="867"/>
      <c r="CG82" s="872"/>
      <c r="CH82" s="869"/>
      <c r="CI82" s="870"/>
      <c r="CJ82" s="870"/>
      <c r="CK82" s="870"/>
      <c r="CL82" s="871"/>
      <c r="CM82" s="869"/>
      <c r="CN82" s="870"/>
      <c r="CO82" s="870"/>
      <c r="CP82" s="870"/>
      <c r="CQ82" s="871"/>
      <c r="CR82" s="869"/>
      <c r="CS82" s="870"/>
      <c r="CT82" s="870"/>
      <c r="CU82" s="870"/>
      <c r="CV82" s="871"/>
      <c r="CW82" s="869"/>
      <c r="CX82" s="870"/>
      <c r="CY82" s="870"/>
      <c r="CZ82" s="870"/>
      <c r="DA82" s="871"/>
      <c r="DB82" s="869"/>
      <c r="DC82" s="870"/>
      <c r="DD82" s="870"/>
      <c r="DE82" s="870"/>
      <c r="DF82" s="871"/>
      <c r="DG82" s="869"/>
      <c r="DH82" s="870"/>
      <c r="DI82" s="870"/>
      <c r="DJ82" s="870"/>
      <c r="DK82" s="871"/>
      <c r="DL82" s="869"/>
      <c r="DM82" s="870"/>
      <c r="DN82" s="870"/>
      <c r="DO82" s="870"/>
      <c r="DP82" s="871"/>
      <c r="DQ82" s="869"/>
      <c r="DR82" s="870"/>
      <c r="DS82" s="870"/>
      <c r="DT82" s="870"/>
      <c r="DU82" s="871"/>
      <c r="DV82" s="866"/>
      <c r="DW82" s="867"/>
      <c r="DX82" s="867"/>
      <c r="DY82" s="867"/>
      <c r="DZ82" s="868"/>
      <c r="EA82" s="231"/>
    </row>
    <row r="83" spans="1:131" ht="26.25" customHeight="1" x14ac:dyDescent="0.15">
      <c r="A83" s="240">
        <v>16</v>
      </c>
      <c r="B83" s="880"/>
      <c r="C83" s="881"/>
      <c r="D83" s="881"/>
      <c r="E83" s="881"/>
      <c r="F83" s="881"/>
      <c r="G83" s="881"/>
      <c r="H83" s="881"/>
      <c r="I83" s="881"/>
      <c r="J83" s="881"/>
      <c r="K83" s="881"/>
      <c r="L83" s="881"/>
      <c r="M83" s="881"/>
      <c r="N83" s="881"/>
      <c r="O83" s="881"/>
      <c r="P83" s="882"/>
      <c r="Q83" s="883"/>
      <c r="R83" s="840"/>
      <c r="S83" s="840"/>
      <c r="T83" s="840"/>
      <c r="U83" s="840"/>
      <c r="V83" s="840"/>
      <c r="W83" s="840"/>
      <c r="X83" s="840"/>
      <c r="Y83" s="840"/>
      <c r="Z83" s="840"/>
      <c r="AA83" s="840"/>
      <c r="AB83" s="840"/>
      <c r="AC83" s="840"/>
      <c r="AD83" s="840"/>
      <c r="AE83" s="840"/>
      <c r="AF83" s="840"/>
      <c r="AG83" s="840"/>
      <c r="AH83" s="840"/>
      <c r="AI83" s="840"/>
      <c r="AJ83" s="840"/>
      <c r="AK83" s="840"/>
      <c r="AL83" s="840"/>
      <c r="AM83" s="840"/>
      <c r="AN83" s="840"/>
      <c r="AO83" s="840"/>
      <c r="AP83" s="840"/>
      <c r="AQ83" s="840"/>
      <c r="AR83" s="840"/>
      <c r="AS83" s="840"/>
      <c r="AT83" s="840"/>
      <c r="AU83" s="840"/>
      <c r="AV83" s="840"/>
      <c r="AW83" s="840"/>
      <c r="AX83" s="840"/>
      <c r="AY83" s="840"/>
      <c r="AZ83" s="837"/>
      <c r="BA83" s="837"/>
      <c r="BB83" s="837"/>
      <c r="BC83" s="837"/>
      <c r="BD83" s="838"/>
      <c r="BE83" s="243"/>
      <c r="BF83" s="243"/>
      <c r="BG83" s="243"/>
      <c r="BH83" s="243"/>
      <c r="BI83" s="243"/>
      <c r="BJ83" s="243"/>
      <c r="BK83" s="243"/>
      <c r="BL83" s="243"/>
      <c r="BM83" s="243"/>
      <c r="BN83" s="243"/>
      <c r="BO83" s="243"/>
      <c r="BP83" s="243"/>
      <c r="BQ83" s="240">
        <v>77</v>
      </c>
      <c r="BR83" s="245"/>
      <c r="BS83" s="866"/>
      <c r="BT83" s="867"/>
      <c r="BU83" s="867"/>
      <c r="BV83" s="867"/>
      <c r="BW83" s="867"/>
      <c r="BX83" s="867"/>
      <c r="BY83" s="867"/>
      <c r="BZ83" s="867"/>
      <c r="CA83" s="867"/>
      <c r="CB83" s="867"/>
      <c r="CC83" s="867"/>
      <c r="CD83" s="867"/>
      <c r="CE83" s="867"/>
      <c r="CF83" s="867"/>
      <c r="CG83" s="872"/>
      <c r="CH83" s="869"/>
      <c r="CI83" s="870"/>
      <c r="CJ83" s="870"/>
      <c r="CK83" s="870"/>
      <c r="CL83" s="871"/>
      <c r="CM83" s="869"/>
      <c r="CN83" s="870"/>
      <c r="CO83" s="870"/>
      <c r="CP83" s="870"/>
      <c r="CQ83" s="871"/>
      <c r="CR83" s="869"/>
      <c r="CS83" s="870"/>
      <c r="CT83" s="870"/>
      <c r="CU83" s="870"/>
      <c r="CV83" s="871"/>
      <c r="CW83" s="869"/>
      <c r="CX83" s="870"/>
      <c r="CY83" s="870"/>
      <c r="CZ83" s="870"/>
      <c r="DA83" s="871"/>
      <c r="DB83" s="869"/>
      <c r="DC83" s="870"/>
      <c r="DD83" s="870"/>
      <c r="DE83" s="870"/>
      <c r="DF83" s="871"/>
      <c r="DG83" s="869"/>
      <c r="DH83" s="870"/>
      <c r="DI83" s="870"/>
      <c r="DJ83" s="870"/>
      <c r="DK83" s="871"/>
      <c r="DL83" s="869"/>
      <c r="DM83" s="870"/>
      <c r="DN83" s="870"/>
      <c r="DO83" s="870"/>
      <c r="DP83" s="871"/>
      <c r="DQ83" s="869"/>
      <c r="DR83" s="870"/>
      <c r="DS83" s="870"/>
      <c r="DT83" s="870"/>
      <c r="DU83" s="871"/>
      <c r="DV83" s="866"/>
      <c r="DW83" s="867"/>
      <c r="DX83" s="867"/>
      <c r="DY83" s="867"/>
      <c r="DZ83" s="868"/>
      <c r="EA83" s="231"/>
    </row>
    <row r="84" spans="1:131" ht="26.25" customHeight="1" x14ac:dyDescent="0.15">
      <c r="A84" s="240">
        <v>17</v>
      </c>
      <c r="B84" s="880"/>
      <c r="C84" s="881"/>
      <c r="D84" s="881"/>
      <c r="E84" s="881"/>
      <c r="F84" s="881"/>
      <c r="G84" s="881"/>
      <c r="H84" s="881"/>
      <c r="I84" s="881"/>
      <c r="J84" s="881"/>
      <c r="K84" s="881"/>
      <c r="L84" s="881"/>
      <c r="M84" s="881"/>
      <c r="N84" s="881"/>
      <c r="O84" s="881"/>
      <c r="P84" s="882"/>
      <c r="Q84" s="883"/>
      <c r="R84" s="840"/>
      <c r="S84" s="840"/>
      <c r="T84" s="840"/>
      <c r="U84" s="840"/>
      <c r="V84" s="840"/>
      <c r="W84" s="840"/>
      <c r="X84" s="840"/>
      <c r="Y84" s="840"/>
      <c r="Z84" s="840"/>
      <c r="AA84" s="840"/>
      <c r="AB84" s="840"/>
      <c r="AC84" s="840"/>
      <c r="AD84" s="840"/>
      <c r="AE84" s="840"/>
      <c r="AF84" s="840"/>
      <c r="AG84" s="840"/>
      <c r="AH84" s="840"/>
      <c r="AI84" s="840"/>
      <c r="AJ84" s="840"/>
      <c r="AK84" s="840"/>
      <c r="AL84" s="840"/>
      <c r="AM84" s="840"/>
      <c r="AN84" s="840"/>
      <c r="AO84" s="840"/>
      <c r="AP84" s="840"/>
      <c r="AQ84" s="840"/>
      <c r="AR84" s="840"/>
      <c r="AS84" s="840"/>
      <c r="AT84" s="840"/>
      <c r="AU84" s="840"/>
      <c r="AV84" s="840"/>
      <c r="AW84" s="840"/>
      <c r="AX84" s="840"/>
      <c r="AY84" s="840"/>
      <c r="AZ84" s="837"/>
      <c r="BA84" s="837"/>
      <c r="BB84" s="837"/>
      <c r="BC84" s="837"/>
      <c r="BD84" s="838"/>
      <c r="BE84" s="243"/>
      <c r="BF84" s="243"/>
      <c r="BG84" s="243"/>
      <c r="BH84" s="243"/>
      <c r="BI84" s="243"/>
      <c r="BJ84" s="243"/>
      <c r="BK84" s="243"/>
      <c r="BL84" s="243"/>
      <c r="BM84" s="243"/>
      <c r="BN84" s="243"/>
      <c r="BO84" s="243"/>
      <c r="BP84" s="243"/>
      <c r="BQ84" s="240">
        <v>78</v>
      </c>
      <c r="BR84" s="245"/>
      <c r="BS84" s="866"/>
      <c r="BT84" s="867"/>
      <c r="BU84" s="867"/>
      <c r="BV84" s="867"/>
      <c r="BW84" s="867"/>
      <c r="BX84" s="867"/>
      <c r="BY84" s="867"/>
      <c r="BZ84" s="867"/>
      <c r="CA84" s="867"/>
      <c r="CB84" s="867"/>
      <c r="CC84" s="867"/>
      <c r="CD84" s="867"/>
      <c r="CE84" s="867"/>
      <c r="CF84" s="867"/>
      <c r="CG84" s="872"/>
      <c r="CH84" s="869"/>
      <c r="CI84" s="870"/>
      <c r="CJ84" s="870"/>
      <c r="CK84" s="870"/>
      <c r="CL84" s="871"/>
      <c r="CM84" s="869"/>
      <c r="CN84" s="870"/>
      <c r="CO84" s="870"/>
      <c r="CP84" s="870"/>
      <c r="CQ84" s="871"/>
      <c r="CR84" s="869"/>
      <c r="CS84" s="870"/>
      <c r="CT84" s="870"/>
      <c r="CU84" s="870"/>
      <c r="CV84" s="871"/>
      <c r="CW84" s="869"/>
      <c r="CX84" s="870"/>
      <c r="CY84" s="870"/>
      <c r="CZ84" s="870"/>
      <c r="DA84" s="871"/>
      <c r="DB84" s="869"/>
      <c r="DC84" s="870"/>
      <c r="DD84" s="870"/>
      <c r="DE84" s="870"/>
      <c r="DF84" s="871"/>
      <c r="DG84" s="869"/>
      <c r="DH84" s="870"/>
      <c r="DI84" s="870"/>
      <c r="DJ84" s="870"/>
      <c r="DK84" s="871"/>
      <c r="DL84" s="869"/>
      <c r="DM84" s="870"/>
      <c r="DN84" s="870"/>
      <c r="DO84" s="870"/>
      <c r="DP84" s="871"/>
      <c r="DQ84" s="869"/>
      <c r="DR84" s="870"/>
      <c r="DS84" s="870"/>
      <c r="DT84" s="870"/>
      <c r="DU84" s="871"/>
      <c r="DV84" s="866"/>
      <c r="DW84" s="867"/>
      <c r="DX84" s="867"/>
      <c r="DY84" s="867"/>
      <c r="DZ84" s="868"/>
      <c r="EA84" s="231"/>
    </row>
    <row r="85" spans="1:131" ht="26.25" customHeight="1" x14ac:dyDescent="0.15">
      <c r="A85" s="240">
        <v>18</v>
      </c>
      <c r="B85" s="880"/>
      <c r="C85" s="881"/>
      <c r="D85" s="881"/>
      <c r="E85" s="881"/>
      <c r="F85" s="881"/>
      <c r="G85" s="881"/>
      <c r="H85" s="881"/>
      <c r="I85" s="881"/>
      <c r="J85" s="881"/>
      <c r="K85" s="881"/>
      <c r="L85" s="881"/>
      <c r="M85" s="881"/>
      <c r="N85" s="881"/>
      <c r="O85" s="881"/>
      <c r="P85" s="882"/>
      <c r="Q85" s="883"/>
      <c r="R85" s="840"/>
      <c r="S85" s="840"/>
      <c r="T85" s="840"/>
      <c r="U85" s="840"/>
      <c r="V85" s="840"/>
      <c r="W85" s="840"/>
      <c r="X85" s="840"/>
      <c r="Y85" s="840"/>
      <c r="Z85" s="840"/>
      <c r="AA85" s="840"/>
      <c r="AB85" s="840"/>
      <c r="AC85" s="840"/>
      <c r="AD85" s="840"/>
      <c r="AE85" s="840"/>
      <c r="AF85" s="840"/>
      <c r="AG85" s="840"/>
      <c r="AH85" s="840"/>
      <c r="AI85" s="840"/>
      <c r="AJ85" s="840"/>
      <c r="AK85" s="840"/>
      <c r="AL85" s="840"/>
      <c r="AM85" s="840"/>
      <c r="AN85" s="840"/>
      <c r="AO85" s="840"/>
      <c r="AP85" s="840"/>
      <c r="AQ85" s="840"/>
      <c r="AR85" s="840"/>
      <c r="AS85" s="840"/>
      <c r="AT85" s="840"/>
      <c r="AU85" s="840"/>
      <c r="AV85" s="840"/>
      <c r="AW85" s="840"/>
      <c r="AX85" s="840"/>
      <c r="AY85" s="840"/>
      <c r="AZ85" s="837"/>
      <c r="BA85" s="837"/>
      <c r="BB85" s="837"/>
      <c r="BC85" s="837"/>
      <c r="BD85" s="838"/>
      <c r="BE85" s="243"/>
      <c r="BF85" s="243"/>
      <c r="BG85" s="243"/>
      <c r="BH85" s="243"/>
      <c r="BI85" s="243"/>
      <c r="BJ85" s="243"/>
      <c r="BK85" s="243"/>
      <c r="BL85" s="243"/>
      <c r="BM85" s="243"/>
      <c r="BN85" s="243"/>
      <c r="BO85" s="243"/>
      <c r="BP85" s="243"/>
      <c r="BQ85" s="240">
        <v>79</v>
      </c>
      <c r="BR85" s="245"/>
      <c r="BS85" s="866"/>
      <c r="BT85" s="867"/>
      <c r="BU85" s="867"/>
      <c r="BV85" s="867"/>
      <c r="BW85" s="867"/>
      <c r="BX85" s="867"/>
      <c r="BY85" s="867"/>
      <c r="BZ85" s="867"/>
      <c r="CA85" s="867"/>
      <c r="CB85" s="867"/>
      <c r="CC85" s="867"/>
      <c r="CD85" s="867"/>
      <c r="CE85" s="867"/>
      <c r="CF85" s="867"/>
      <c r="CG85" s="872"/>
      <c r="CH85" s="869"/>
      <c r="CI85" s="870"/>
      <c r="CJ85" s="870"/>
      <c r="CK85" s="870"/>
      <c r="CL85" s="871"/>
      <c r="CM85" s="869"/>
      <c r="CN85" s="870"/>
      <c r="CO85" s="870"/>
      <c r="CP85" s="870"/>
      <c r="CQ85" s="871"/>
      <c r="CR85" s="869"/>
      <c r="CS85" s="870"/>
      <c r="CT85" s="870"/>
      <c r="CU85" s="870"/>
      <c r="CV85" s="871"/>
      <c r="CW85" s="869"/>
      <c r="CX85" s="870"/>
      <c r="CY85" s="870"/>
      <c r="CZ85" s="870"/>
      <c r="DA85" s="871"/>
      <c r="DB85" s="869"/>
      <c r="DC85" s="870"/>
      <c r="DD85" s="870"/>
      <c r="DE85" s="870"/>
      <c r="DF85" s="871"/>
      <c r="DG85" s="869"/>
      <c r="DH85" s="870"/>
      <c r="DI85" s="870"/>
      <c r="DJ85" s="870"/>
      <c r="DK85" s="871"/>
      <c r="DL85" s="869"/>
      <c r="DM85" s="870"/>
      <c r="DN85" s="870"/>
      <c r="DO85" s="870"/>
      <c r="DP85" s="871"/>
      <c r="DQ85" s="869"/>
      <c r="DR85" s="870"/>
      <c r="DS85" s="870"/>
      <c r="DT85" s="870"/>
      <c r="DU85" s="871"/>
      <c r="DV85" s="866"/>
      <c r="DW85" s="867"/>
      <c r="DX85" s="867"/>
      <c r="DY85" s="867"/>
      <c r="DZ85" s="868"/>
      <c r="EA85" s="231"/>
    </row>
    <row r="86" spans="1:131" ht="26.25" customHeight="1" x14ac:dyDescent="0.15">
      <c r="A86" s="240">
        <v>19</v>
      </c>
      <c r="B86" s="880"/>
      <c r="C86" s="881"/>
      <c r="D86" s="881"/>
      <c r="E86" s="881"/>
      <c r="F86" s="881"/>
      <c r="G86" s="881"/>
      <c r="H86" s="881"/>
      <c r="I86" s="881"/>
      <c r="J86" s="881"/>
      <c r="K86" s="881"/>
      <c r="L86" s="881"/>
      <c r="M86" s="881"/>
      <c r="N86" s="881"/>
      <c r="O86" s="881"/>
      <c r="P86" s="882"/>
      <c r="Q86" s="883"/>
      <c r="R86" s="840"/>
      <c r="S86" s="840"/>
      <c r="T86" s="840"/>
      <c r="U86" s="840"/>
      <c r="V86" s="840"/>
      <c r="W86" s="840"/>
      <c r="X86" s="840"/>
      <c r="Y86" s="840"/>
      <c r="Z86" s="840"/>
      <c r="AA86" s="840"/>
      <c r="AB86" s="840"/>
      <c r="AC86" s="840"/>
      <c r="AD86" s="840"/>
      <c r="AE86" s="840"/>
      <c r="AF86" s="840"/>
      <c r="AG86" s="840"/>
      <c r="AH86" s="840"/>
      <c r="AI86" s="840"/>
      <c r="AJ86" s="840"/>
      <c r="AK86" s="840"/>
      <c r="AL86" s="840"/>
      <c r="AM86" s="840"/>
      <c r="AN86" s="840"/>
      <c r="AO86" s="840"/>
      <c r="AP86" s="840"/>
      <c r="AQ86" s="840"/>
      <c r="AR86" s="840"/>
      <c r="AS86" s="840"/>
      <c r="AT86" s="840"/>
      <c r="AU86" s="840"/>
      <c r="AV86" s="840"/>
      <c r="AW86" s="840"/>
      <c r="AX86" s="840"/>
      <c r="AY86" s="840"/>
      <c r="AZ86" s="837"/>
      <c r="BA86" s="837"/>
      <c r="BB86" s="837"/>
      <c r="BC86" s="837"/>
      <c r="BD86" s="838"/>
      <c r="BE86" s="243"/>
      <c r="BF86" s="243"/>
      <c r="BG86" s="243"/>
      <c r="BH86" s="243"/>
      <c r="BI86" s="243"/>
      <c r="BJ86" s="243"/>
      <c r="BK86" s="243"/>
      <c r="BL86" s="243"/>
      <c r="BM86" s="243"/>
      <c r="BN86" s="243"/>
      <c r="BO86" s="243"/>
      <c r="BP86" s="243"/>
      <c r="BQ86" s="240">
        <v>80</v>
      </c>
      <c r="BR86" s="245"/>
      <c r="BS86" s="866"/>
      <c r="BT86" s="867"/>
      <c r="BU86" s="867"/>
      <c r="BV86" s="867"/>
      <c r="BW86" s="867"/>
      <c r="BX86" s="867"/>
      <c r="BY86" s="867"/>
      <c r="BZ86" s="867"/>
      <c r="CA86" s="867"/>
      <c r="CB86" s="867"/>
      <c r="CC86" s="867"/>
      <c r="CD86" s="867"/>
      <c r="CE86" s="867"/>
      <c r="CF86" s="867"/>
      <c r="CG86" s="872"/>
      <c r="CH86" s="869"/>
      <c r="CI86" s="870"/>
      <c r="CJ86" s="870"/>
      <c r="CK86" s="870"/>
      <c r="CL86" s="871"/>
      <c r="CM86" s="869"/>
      <c r="CN86" s="870"/>
      <c r="CO86" s="870"/>
      <c r="CP86" s="870"/>
      <c r="CQ86" s="871"/>
      <c r="CR86" s="869"/>
      <c r="CS86" s="870"/>
      <c r="CT86" s="870"/>
      <c r="CU86" s="870"/>
      <c r="CV86" s="871"/>
      <c r="CW86" s="869"/>
      <c r="CX86" s="870"/>
      <c r="CY86" s="870"/>
      <c r="CZ86" s="870"/>
      <c r="DA86" s="871"/>
      <c r="DB86" s="869"/>
      <c r="DC86" s="870"/>
      <c r="DD86" s="870"/>
      <c r="DE86" s="870"/>
      <c r="DF86" s="871"/>
      <c r="DG86" s="869"/>
      <c r="DH86" s="870"/>
      <c r="DI86" s="870"/>
      <c r="DJ86" s="870"/>
      <c r="DK86" s="871"/>
      <c r="DL86" s="869"/>
      <c r="DM86" s="870"/>
      <c r="DN86" s="870"/>
      <c r="DO86" s="870"/>
      <c r="DP86" s="871"/>
      <c r="DQ86" s="869"/>
      <c r="DR86" s="870"/>
      <c r="DS86" s="870"/>
      <c r="DT86" s="870"/>
      <c r="DU86" s="871"/>
      <c r="DV86" s="866"/>
      <c r="DW86" s="867"/>
      <c r="DX86" s="867"/>
      <c r="DY86" s="867"/>
      <c r="DZ86" s="868"/>
      <c r="EA86" s="231"/>
    </row>
    <row r="87" spans="1:131" ht="26.25" customHeight="1" x14ac:dyDescent="0.15">
      <c r="A87" s="246">
        <v>20</v>
      </c>
      <c r="B87" s="887"/>
      <c r="C87" s="888"/>
      <c r="D87" s="888"/>
      <c r="E87" s="888"/>
      <c r="F87" s="888"/>
      <c r="G87" s="888"/>
      <c r="H87" s="888"/>
      <c r="I87" s="888"/>
      <c r="J87" s="888"/>
      <c r="K87" s="888"/>
      <c r="L87" s="888"/>
      <c r="M87" s="888"/>
      <c r="N87" s="888"/>
      <c r="O87" s="888"/>
      <c r="P87" s="889"/>
      <c r="Q87" s="890"/>
      <c r="R87" s="891"/>
      <c r="S87" s="891"/>
      <c r="T87" s="891"/>
      <c r="U87" s="891"/>
      <c r="V87" s="891"/>
      <c r="W87" s="891"/>
      <c r="X87" s="891"/>
      <c r="Y87" s="891"/>
      <c r="Z87" s="891"/>
      <c r="AA87" s="891"/>
      <c r="AB87" s="891"/>
      <c r="AC87" s="891"/>
      <c r="AD87" s="891"/>
      <c r="AE87" s="891"/>
      <c r="AF87" s="891"/>
      <c r="AG87" s="891"/>
      <c r="AH87" s="891"/>
      <c r="AI87" s="891"/>
      <c r="AJ87" s="891"/>
      <c r="AK87" s="891"/>
      <c r="AL87" s="891"/>
      <c r="AM87" s="891"/>
      <c r="AN87" s="891"/>
      <c r="AO87" s="891"/>
      <c r="AP87" s="891"/>
      <c r="AQ87" s="891"/>
      <c r="AR87" s="891"/>
      <c r="AS87" s="891"/>
      <c r="AT87" s="891"/>
      <c r="AU87" s="891"/>
      <c r="AV87" s="891"/>
      <c r="AW87" s="891"/>
      <c r="AX87" s="891"/>
      <c r="AY87" s="891"/>
      <c r="AZ87" s="892"/>
      <c r="BA87" s="892"/>
      <c r="BB87" s="892"/>
      <c r="BC87" s="892"/>
      <c r="BD87" s="893"/>
      <c r="BE87" s="243"/>
      <c r="BF87" s="243"/>
      <c r="BG87" s="243"/>
      <c r="BH87" s="243"/>
      <c r="BI87" s="243"/>
      <c r="BJ87" s="243"/>
      <c r="BK87" s="243"/>
      <c r="BL87" s="243"/>
      <c r="BM87" s="243"/>
      <c r="BN87" s="243"/>
      <c r="BO87" s="243"/>
      <c r="BP87" s="243"/>
      <c r="BQ87" s="240">
        <v>81</v>
      </c>
      <c r="BR87" s="245"/>
      <c r="BS87" s="866"/>
      <c r="BT87" s="867"/>
      <c r="BU87" s="867"/>
      <c r="BV87" s="867"/>
      <c r="BW87" s="867"/>
      <c r="BX87" s="867"/>
      <c r="BY87" s="867"/>
      <c r="BZ87" s="867"/>
      <c r="CA87" s="867"/>
      <c r="CB87" s="867"/>
      <c r="CC87" s="867"/>
      <c r="CD87" s="867"/>
      <c r="CE87" s="867"/>
      <c r="CF87" s="867"/>
      <c r="CG87" s="872"/>
      <c r="CH87" s="869"/>
      <c r="CI87" s="870"/>
      <c r="CJ87" s="870"/>
      <c r="CK87" s="870"/>
      <c r="CL87" s="871"/>
      <c r="CM87" s="869"/>
      <c r="CN87" s="870"/>
      <c r="CO87" s="870"/>
      <c r="CP87" s="870"/>
      <c r="CQ87" s="871"/>
      <c r="CR87" s="869"/>
      <c r="CS87" s="870"/>
      <c r="CT87" s="870"/>
      <c r="CU87" s="870"/>
      <c r="CV87" s="871"/>
      <c r="CW87" s="869"/>
      <c r="CX87" s="870"/>
      <c r="CY87" s="870"/>
      <c r="CZ87" s="870"/>
      <c r="DA87" s="871"/>
      <c r="DB87" s="869"/>
      <c r="DC87" s="870"/>
      <c r="DD87" s="870"/>
      <c r="DE87" s="870"/>
      <c r="DF87" s="871"/>
      <c r="DG87" s="869"/>
      <c r="DH87" s="870"/>
      <c r="DI87" s="870"/>
      <c r="DJ87" s="870"/>
      <c r="DK87" s="871"/>
      <c r="DL87" s="869"/>
      <c r="DM87" s="870"/>
      <c r="DN87" s="870"/>
      <c r="DO87" s="870"/>
      <c r="DP87" s="871"/>
      <c r="DQ87" s="869"/>
      <c r="DR87" s="870"/>
      <c r="DS87" s="870"/>
      <c r="DT87" s="870"/>
      <c r="DU87" s="871"/>
      <c r="DV87" s="866"/>
      <c r="DW87" s="867"/>
      <c r="DX87" s="867"/>
      <c r="DY87" s="867"/>
      <c r="DZ87" s="868"/>
      <c r="EA87" s="231"/>
    </row>
    <row r="88" spans="1:131" ht="26.25" customHeight="1" thickBot="1" x14ac:dyDescent="0.2">
      <c r="A88" s="242" t="s">
        <v>387</v>
      </c>
      <c r="B88" s="799" t="s">
        <v>425</v>
      </c>
      <c r="C88" s="800"/>
      <c r="D88" s="800"/>
      <c r="E88" s="800"/>
      <c r="F88" s="800"/>
      <c r="G88" s="800"/>
      <c r="H88" s="800"/>
      <c r="I88" s="800"/>
      <c r="J88" s="800"/>
      <c r="K88" s="800"/>
      <c r="L88" s="800"/>
      <c r="M88" s="800"/>
      <c r="N88" s="800"/>
      <c r="O88" s="800"/>
      <c r="P88" s="801"/>
      <c r="Q88" s="847"/>
      <c r="R88" s="848"/>
      <c r="S88" s="848"/>
      <c r="T88" s="848"/>
      <c r="U88" s="848"/>
      <c r="V88" s="848"/>
      <c r="W88" s="848"/>
      <c r="X88" s="848"/>
      <c r="Y88" s="848"/>
      <c r="Z88" s="848"/>
      <c r="AA88" s="848"/>
      <c r="AB88" s="848"/>
      <c r="AC88" s="848"/>
      <c r="AD88" s="848"/>
      <c r="AE88" s="848"/>
      <c r="AF88" s="851">
        <v>645</v>
      </c>
      <c r="AG88" s="851"/>
      <c r="AH88" s="851"/>
      <c r="AI88" s="851"/>
      <c r="AJ88" s="851"/>
      <c r="AK88" s="848"/>
      <c r="AL88" s="848"/>
      <c r="AM88" s="848"/>
      <c r="AN88" s="848"/>
      <c r="AO88" s="848"/>
      <c r="AP88" s="851">
        <v>283</v>
      </c>
      <c r="AQ88" s="851"/>
      <c r="AR88" s="851"/>
      <c r="AS88" s="851"/>
      <c r="AT88" s="851"/>
      <c r="AU88" s="851">
        <v>107</v>
      </c>
      <c r="AV88" s="851"/>
      <c r="AW88" s="851"/>
      <c r="AX88" s="851"/>
      <c r="AY88" s="851"/>
      <c r="AZ88" s="856"/>
      <c r="BA88" s="856"/>
      <c r="BB88" s="856"/>
      <c r="BC88" s="856"/>
      <c r="BD88" s="857"/>
      <c r="BE88" s="243"/>
      <c r="BF88" s="243"/>
      <c r="BG88" s="243"/>
      <c r="BH88" s="243"/>
      <c r="BI88" s="243"/>
      <c r="BJ88" s="243"/>
      <c r="BK88" s="243"/>
      <c r="BL88" s="243"/>
      <c r="BM88" s="243"/>
      <c r="BN88" s="243"/>
      <c r="BO88" s="243"/>
      <c r="BP88" s="243"/>
      <c r="BQ88" s="240">
        <v>82</v>
      </c>
      <c r="BR88" s="245"/>
      <c r="BS88" s="866"/>
      <c r="BT88" s="867"/>
      <c r="BU88" s="867"/>
      <c r="BV88" s="867"/>
      <c r="BW88" s="867"/>
      <c r="BX88" s="867"/>
      <c r="BY88" s="867"/>
      <c r="BZ88" s="867"/>
      <c r="CA88" s="867"/>
      <c r="CB88" s="867"/>
      <c r="CC88" s="867"/>
      <c r="CD88" s="867"/>
      <c r="CE88" s="867"/>
      <c r="CF88" s="867"/>
      <c r="CG88" s="872"/>
      <c r="CH88" s="869"/>
      <c r="CI88" s="870"/>
      <c r="CJ88" s="870"/>
      <c r="CK88" s="870"/>
      <c r="CL88" s="871"/>
      <c r="CM88" s="869"/>
      <c r="CN88" s="870"/>
      <c r="CO88" s="870"/>
      <c r="CP88" s="870"/>
      <c r="CQ88" s="871"/>
      <c r="CR88" s="869"/>
      <c r="CS88" s="870"/>
      <c r="CT88" s="870"/>
      <c r="CU88" s="870"/>
      <c r="CV88" s="871"/>
      <c r="CW88" s="869"/>
      <c r="CX88" s="870"/>
      <c r="CY88" s="870"/>
      <c r="CZ88" s="870"/>
      <c r="DA88" s="871"/>
      <c r="DB88" s="869"/>
      <c r="DC88" s="870"/>
      <c r="DD88" s="870"/>
      <c r="DE88" s="870"/>
      <c r="DF88" s="871"/>
      <c r="DG88" s="869"/>
      <c r="DH88" s="870"/>
      <c r="DI88" s="870"/>
      <c r="DJ88" s="870"/>
      <c r="DK88" s="871"/>
      <c r="DL88" s="869"/>
      <c r="DM88" s="870"/>
      <c r="DN88" s="870"/>
      <c r="DO88" s="870"/>
      <c r="DP88" s="871"/>
      <c r="DQ88" s="869"/>
      <c r="DR88" s="870"/>
      <c r="DS88" s="870"/>
      <c r="DT88" s="870"/>
      <c r="DU88" s="871"/>
      <c r="DV88" s="866"/>
      <c r="DW88" s="867"/>
      <c r="DX88" s="867"/>
      <c r="DY88" s="867"/>
      <c r="DZ88" s="868"/>
      <c r="EA88" s="231"/>
    </row>
    <row r="89" spans="1:131" ht="26.25" hidden="1" customHeight="1" x14ac:dyDescent="0.15">
      <c r="A89" s="247"/>
      <c r="B89" s="248"/>
      <c r="C89" s="248"/>
      <c r="D89" s="248"/>
      <c r="E89" s="248"/>
      <c r="F89" s="248"/>
      <c r="G89" s="248"/>
      <c r="H89" s="248"/>
      <c r="I89" s="248"/>
      <c r="J89" s="248"/>
      <c r="K89" s="248"/>
      <c r="L89" s="248"/>
      <c r="M89" s="248"/>
      <c r="N89" s="248"/>
      <c r="O89" s="248"/>
      <c r="P89" s="248"/>
      <c r="Q89" s="249"/>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50"/>
      <c r="BA89" s="250"/>
      <c r="BB89" s="250"/>
      <c r="BC89" s="250"/>
      <c r="BD89" s="250"/>
      <c r="BE89" s="243"/>
      <c r="BF89" s="243"/>
      <c r="BG89" s="243"/>
      <c r="BH89" s="243"/>
      <c r="BI89" s="243"/>
      <c r="BJ89" s="243"/>
      <c r="BK89" s="243"/>
      <c r="BL89" s="243"/>
      <c r="BM89" s="243"/>
      <c r="BN89" s="243"/>
      <c r="BO89" s="243"/>
      <c r="BP89" s="243"/>
      <c r="BQ89" s="240">
        <v>83</v>
      </c>
      <c r="BR89" s="245"/>
      <c r="BS89" s="866"/>
      <c r="BT89" s="867"/>
      <c r="BU89" s="867"/>
      <c r="BV89" s="867"/>
      <c r="BW89" s="867"/>
      <c r="BX89" s="867"/>
      <c r="BY89" s="867"/>
      <c r="BZ89" s="867"/>
      <c r="CA89" s="867"/>
      <c r="CB89" s="867"/>
      <c r="CC89" s="867"/>
      <c r="CD89" s="867"/>
      <c r="CE89" s="867"/>
      <c r="CF89" s="867"/>
      <c r="CG89" s="872"/>
      <c r="CH89" s="869"/>
      <c r="CI89" s="870"/>
      <c r="CJ89" s="870"/>
      <c r="CK89" s="870"/>
      <c r="CL89" s="871"/>
      <c r="CM89" s="869"/>
      <c r="CN89" s="870"/>
      <c r="CO89" s="870"/>
      <c r="CP89" s="870"/>
      <c r="CQ89" s="871"/>
      <c r="CR89" s="869"/>
      <c r="CS89" s="870"/>
      <c r="CT89" s="870"/>
      <c r="CU89" s="870"/>
      <c r="CV89" s="871"/>
      <c r="CW89" s="869"/>
      <c r="CX89" s="870"/>
      <c r="CY89" s="870"/>
      <c r="CZ89" s="870"/>
      <c r="DA89" s="871"/>
      <c r="DB89" s="869"/>
      <c r="DC89" s="870"/>
      <c r="DD89" s="870"/>
      <c r="DE89" s="870"/>
      <c r="DF89" s="871"/>
      <c r="DG89" s="869"/>
      <c r="DH89" s="870"/>
      <c r="DI89" s="870"/>
      <c r="DJ89" s="870"/>
      <c r="DK89" s="871"/>
      <c r="DL89" s="869"/>
      <c r="DM89" s="870"/>
      <c r="DN89" s="870"/>
      <c r="DO89" s="870"/>
      <c r="DP89" s="871"/>
      <c r="DQ89" s="869"/>
      <c r="DR89" s="870"/>
      <c r="DS89" s="870"/>
      <c r="DT89" s="870"/>
      <c r="DU89" s="871"/>
      <c r="DV89" s="866"/>
      <c r="DW89" s="867"/>
      <c r="DX89" s="867"/>
      <c r="DY89" s="867"/>
      <c r="DZ89" s="868"/>
      <c r="EA89" s="231"/>
    </row>
    <row r="90" spans="1:131" ht="26.25" hidden="1" customHeight="1" x14ac:dyDescent="0.15">
      <c r="A90" s="247"/>
      <c r="B90" s="248"/>
      <c r="C90" s="248"/>
      <c r="D90" s="248"/>
      <c r="E90" s="248"/>
      <c r="F90" s="248"/>
      <c r="G90" s="248"/>
      <c r="H90" s="248"/>
      <c r="I90" s="248"/>
      <c r="J90" s="248"/>
      <c r="K90" s="248"/>
      <c r="L90" s="248"/>
      <c r="M90" s="248"/>
      <c r="N90" s="248"/>
      <c r="O90" s="248"/>
      <c r="P90" s="248"/>
      <c r="Q90" s="249"/>
      <c r="R90" s="249"/>
      <c r="S90" s="249"/>
      <c r="T90" s="249"/>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50"/>
      <c r="BA90" s="250"/>
      <c r="BB90" s="250"/>
      <c r="BC90" s="250"/>
      <c r="BD90" s="250"/>
      <c r="BE90" s="243"/>
      <c r="BF90" s="243"/>
      <c r="BG90" s="243"/>
      <c r="BH90" s="243"/>
      <c r="BI90" s="243"/>
      <c r="BJ90" s="243"/>
      <c r="BK90" s="243"/>
      <c r="BL90" s="243"/>
      <c r="BM90" s="243"/>
      <c r="BN90" s="243"/>
      <c r="BO90" s="243"/>
      <c r="BP90" s="243"/>
      <c r="BQ90" s="240">
        <v>84</v>
      </c>
      <c r="BR90" s="245"/>
      <c r="BS90" s="866"/>
      <c r="BT90" s="867"/>
      <c r="BU90" s="867"/>
      <c r="BV90" s="867"/>
      <c r="BW90" s="867"/>
      <c r="BX90" s="867"/>
      <c r="BY90" s="867"/>
      <c r="BZ90" s="867"/>
      <c r="CA90" s="867"/>
      <c r="CB90" s="867"/>
      <c r="CC90" s="867"/>
      <c r="CD90" s="867"/>
      <c r="CE90" s="867"/>
      <c r="CF90" s="867"/>
      <c r="CG90" s="872"/>
      <c r="CH90" s="869"/>
      <c r="CI90" s="870"/>
      <c r="CJ90" s="870"/>
      <c r="CK90" s="870"/>
      <c r="CL90" s="871"/>
      <c r="CM90" s="869"/>
      <c r="CN90" s="870"/>
      <c r="CO90" s="870"/>
      <c r="CP90" s="870"/>
      <c r="CQ90" s="871"/>
      <c r="CR90" s="869"/>
      <c r="CS90" s="870"/>
      <c r="CT90" s="870"/>
      <c r="CU90" s="870"/>
      <c r="CV90" s="871"/>
      <c r="CW90" s="869"/>
      <c r="CX90" s="870"/>
      <c r="CY90" s="870"/>
      <c r="CZ90" s="870"/>
      <c r="DA90" s="871"/>
      <c r="DB90" s="869"/>
      <c r="DC90" s="870"/>
      <c r="DD90" s="870"/>
      <c r="DE90" s="870"/>
      <c r="DF90" s="871"/>
      <c r="DG90" s="869"/>
      <c r="DH90" s="870"/>
      <c r="DI90" s="870"/>
      <c r="DJ90" s="870"/>
      <c r="DK90" s="871"/>
      <c r="DL90" s="869"/>
      <c r="DM90" s="870"/>
      <c r="DN90" s="870"/>
      <c r="DO90" s="870"/>
      <c r="DP90" s="871"/>
      <c r="DQ90" s="869"/>
      <c r="DR90" s="870"/>
      <c r="DS90" s="870"/>
      <c r="DT90" s="870"/>
      <c r="DU90" s="871"/>
      <c r="DV90" s="866"/>
      <c r="DW90" s="867"/>
      <c r="DX90" s="867"/>
      <c r="DY90" s="867"/>
      <c r="DZ90" s="868"/>
      <c r="EA90" s="231"/>
    </row>
    <row r="91" spans="1:131" ht="26.25" hidden="1" customHeight="1" x14ac:dyDescent="0.15">
      <c r="A91" s="247"/>
      <c r="B91" s="248"/>
      <c r="C91" s="248"/>
      <c r="D91" s="248"/>
      <c r="E91" s="248"/>
      <c r="F91" s="248"/>
      <c r="G91" s="248"/>
      <c r="H91" s="248"/>
      <c r="I91" s="248"/>
      <c r="J91" s="248"/>
      <c r="K91" s="248"/>
      <c r="L91" s="248"/>
      <c r="M91" s="248"/>
      <c r="N91" s="248"/>
      <c r="O91" s="248"/>
      <c r="P91" s="248"/>
      <c r="Q91" s="249"/>
      <c r="R91" s="249"/>
      <c r="S91" s="249"/>
      <c r="T91" s="249"/>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50"/>
      <c r="BA91" s="250"/>
      <c r="BB91" s="250"/>
      <c r="BC91" s="250"/>
      <c r="BD91" s="250"/>
      <c r="BE91" s="243"/>
      <c r="BF91" s="243"/>
      <c r="BG91" s="243"/>
      <c r="BH91" s="243"/>
      <c r="BI91" s="243"/>
      <c r="BJ91" s="243"/>
      <c r="BK91" s="243"/>
      <c r="BL91" s="243"/>
      <c r="BM91" s="243"/>
      <c r="BN91" s="243"/>
      <c r="BO91" s="243"/>
      <c r="BP91" s="243"/>
      <c r="BQ91" s="240">
        <v>85</v>
      </c>
      <c r="BR91" s="245"/>
      <c r="BS91" s="866"/>
      <c r="BT91" s="867"/>
      <c r="BU91" s="867"/>
      <c r="BV91" s="867"/>
      <c r="BW91" s="867"/>
      <c r="BX91" s="867"/>
      <c r="BY91" s="867"/>
      <c r="BZ91" s="867"/>
      <c r="CA91" s="867"/>
      <c r="CB91" s="867"/>
      <c r="CC91" s="867"/>
      <c r="CD91" s="867"/>
      <c r="CE91" s="867"/>
      <c r="CF91" s="867"/>
      <c r="CG91" s="872"/>
      <c r="CH91" s="869"/>
      <c r="CI91" s="870"/>
      <c r="CJ91" s="870"/>
      <c r="CK91" s="870"/>
      <c r="CL91" s="871"/>
      <c r="CM91" s="869"/>
      <c r="CN91" s="870"/>
      <c r="CO91" s="870"/>
      <c r="CP91" s="870"/>
      <c r="CQ91" s="871"/>
      <c r="CR91" s="869"/>
      <c r="CS91" s="870"/>
      <c r="CT91" s="870"/>
      <c r="CU91" s="870"/>
      <c r="CV91" s="871"/>
      <c r="CW91" s="869"/>
      <c r="CX91" s="870"/>
      <c r="CY91" s="870"/>
      <c r="CZ91" s="870"/>
      <c r="DA91" s="871"/>
      <c r="DB91" s="869"/>
      <c r="DC91" s="870"/>
      <c r="DD91" s="870"/>
      <c r="DE91" s="870"/>
      <c r="DF91" s="871"/>
      <c r="DG91" s="869"/>
      <c r="DH91" s="870"/>
      <c r="DI91" s="870"/>
      <c r="DJ91" s="870"/>
      <c r="DK91" s="871"/>
      <c r="DL91" s="869"/>
      <c r="DM91" s="870"/>
      <c r="DN91" s="870"/>
      <c r="DO91" s="870"/>
      <c r="DP91" s="871"/>
      <c r="DQ91" s="869"/>
      <c r="DR91" s="870"/>
      <c r="DS91" s="870"/>
      <c r="DT91" s="870"/>
      <c r="DU91" s="871"/>
      <c r="DV91" s="866"/>
      <c r="DW91" s="867"/>
      <c r="DX91" s="867"/>
      <c r="DY91" s="867"/>
      <c r="DZ91" s="868"/>
      <c r="EA91" s="231"/>
    </row>
    <row r="92" spans="1:131" ht="26.25" hidden="1" customHeight="1" x14ac:dyDescent="0.15">
      <c r="A92" s="247"/>
      <c r="B92" s="248"/>
      <c r="C92" s="248"/>
      <c r="D92" s="248"/>
      <c r="E92" s="248"/>
      <c r="F92" s="248"/>
      <c r="G92" s="248"/>
      <c r="H92" s="248"/>
      <c r="I92" s="248"/>
      <c r="J92" s="248"/>
      <c r="K92" s="248"/>
      <c r="L92" s="248"/>
      <c r="M92" s="248"/>
      <c r="N92" s="248"/>
      <c r="O92" s="248"/>
      <c r="P92" s="248"/>
      <c r="Q92" s="249"/>
      <c r="R92" s="249"/>
      <c r="S92" s="249"/>
      <c r="T92" s="249"/>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50"/>
      <c r="BA92" s="250"/>
      <c r="BB92" s="250"/>
      <c r="BC92" s="250"/>
      <c r="BD92" s="250"/>
      <c r="BE92" s="243"/>
      <c r="BF92" s="243"/>
      <c r="BG92" s="243"/>
      <c r="BH92" s="243"/>
      <c r="BI92" s="243"/>
      <c r="BJ92" s="243"/>
      <c r="BK92" s="243"/>
      <c r="BL92" s="243"/>
      <c r="BM92" s="243"/>
      <c r="BN92" s="243"/>
      <c r="BO92" s="243"/>
      <c r="BP92" s="243"/>
      <c r="BQ92" s="240">
        <v>86</v>
      </c>
      <c r="BR92" s="245"/>
      <c r="BS92" s="866"/>
      <c r="BT92" s="867"/>
      <c r="BU92" s="867"/>
      <c r="BV92" s="867"/>
      <c r="BW92" s="867"/>
      <c r="BX92" s="867"/>
      <c r="BY92" s="867"/>
      <c r="BZ92" s="867"/>
      <c r="CA92" s="867"/>
      <c r="CB92" s="867"/>
      <c r="CC92" s="867"/>
      <c r="CD92" s="867"/>
      <c r="CE92" s="867"/>
      <c r="CF92" s="867"/>
      <c r="CG92" s="872"/>
      <c r="CH92" s="869"/>
      <c r="CI92" s="870"/>
      <c r="CJ92" s="870"/>
      <c r="CK92" s="870"/>
      <c r="CL92" s="871"/>
      <c r="CM92" s="869"/>
      <c r="CN92" s="870"/>
      <c r="CO92" s="870"/>
      <c r="CP92" s="870"/>
      <c r="CQ92" s="871"/>
      <c r="CR92" s="869"/>
      <c r="CS92" s="870"/>
      <c r="CT92" s="870"/>
      <c r="CU92" s="870"/>
      <c r="CV92" s="871"/>
      <c r="CW92" s="869"/>
      <c r="CX92" s="870"/>
      <c r="CY92" s="870"/>
      <c r="CZ92" s="870"/>
      <c r="DA92" s="871"/>
      <c r="DB92" s="869"/>
      <c r="DC92" s="870"/>
      <c r="DD92" s="870"/>
      <c r="DE92" s="870"/>
      <c r="DF92" s="871"/>
      <c r="DG92" s="869"/>
      <c r="DH92" s="870"/>
      <c r="DI92" s="870"/>
      <c r="DJ92" s="870"/>
      <c r="DK92" s="871"/>
      <c r="DL92" s="869"/>
      <c r="DM92" s="870"/>
      <c r="DN92" s="870"/>
      <c r="DO92" s="870"/>
      <c r="DP92" s="871"/>
      <c r="DQ92" s="869"/>
      <c r="DR92" s="870"/>
      <c r="DS92" s="870"/>
      <c r="DT92" s="870"/>
      <c r="DU92" s="871"/>
      <c r="DV92" s="866"/>
      <c r="DW92" s="867"/>
      <c r="DX92" s="867"/>
      <c r="DY92" s="867"/>
      <c r="DZ92" s="868"/>
      <c r="EA92" s="231"/>
    </row>
    <row r="93" spans="1:131" ht="26.25" hidden="1" customHeight="1" x14ac:dyDescent="0.15">
      <c r="A93" s="247"/>
      <c r="B93" s="248"/>
      <c r="C93" s="248"/>
      <c r="D93" s="248"/>
      <c r="E93" s="248"/>
      <c r="F93" s="248"/>
      <c r="G93" s="248"/>
      <c r="H93" s="248"/>
      <c r="I93" s="248"/>
      <c r="J93" s="248"/>
      <c r="K93" s="248"/>
      <c r="L93" s="248"/>
      <c r="M93" s="248"/>
      <c r="N93" s="248"/>
      <c r="O93" s="248"/>
      <c r="P93" s="248"/>
      <c r="Q93" s="249"/>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50"/>
      <c r="BA93" s="250"/>
      <c r="BB93" s="250"/>
      <c r="BC93" s="250"/>
      <c r="BD93" s="250"/>
      <c r="BE93" s="243"/>
      <c r="BF93" s="243"/>
      <c r="BG93" s="243"/>
      <c r="BH93" s="243"/>
      <c r="BI93" s="243"/>
      <c r="BJ93" s="243"/>
      <c r="BK93" s="243"/>
      <c r="BL93" s="243"/>
      <c r="BM93" s="243"/>
      <c r="BN93" s="243"/>
      <c r="BO93" s="243"/>
      <c r="BP93" s="243"/>
      <c r="BQ93" s="240">
        <v>87</v>
      </c>
      <c r="BR93" s="245"/>
      <c r="BS93" s="866"/>
      <c r="BT93" s="867"/>
      <c r="BU93" s="867"/>
      <c r="BV93" s="867"/>
      <c r="BW93" s="867"/>
      <c r="BX93" s="867"/>
      <c r="BY93" s="867"/>
      <c r="BZ93" s="867"/>
      <c r="CA93" s="867"/>
      <c r="CB93" s="867"/>
      <c r="CC93" s="867"/>
      <c r="CD93" s="867"/>
      <c r="CE93" s="867"/>
      <c r="CF93" s="867"/>
      <c r="CG93" s="872"/>
      <c r="CH93" s="869"/>
      <c r="CI93" s="870"/>
      <c r="CJ93" s="870"/>
      <c r="CK93" s="870"/>
      <c r="CL93" s="871"/>
      <c r="CM93" s="869"/>
      <c r="CN93" s="870"/>
      <c r="CO93" s="870"/>
      <c r="CP93" s="870"/>
      <c r="CQ93" s="871"/>
      <c r="CR93" s="869"/>
      <c r="CS93" s="870"/>
      <c r="CT93" s="870"/>
      <c r="CU93" s="870"/>
      <c r="CV93" s="871"/>
      <c r="CW93" s="869"/>
      <c r="CX93" s="870"/>
      <c r="CY93" s="870"/>
      <c r="CZ93" s="870"/>
      <c r="DA93" s="871"/>
      <c r="DB93" s="869"/>
      <c r="DC93" s="870"/>
      <c r="DD93" s="870"/>
      <c r="DE93" s="870"/>
      <c r="DF93" s="871"/>
      <c r="DG93" s="869"/>
      <c r="DH93" s="870"/>
      <c r="DI93" s="870"/>
      <c r="DJ93" s="870"/>
      <c r="DK93" s="871"/>
      <c r="DL93" s="869"/>
      <c r="DM93" s="870"/>
      <c r="DN93" s="870"/>
      <c r="DO93" s="870"/>
      <c r="DP93" s="871"/>
      <c r="DQ93" s="869"/>
      <c r="DR93" s="870"/>
      <c r="DS93" s="870"/>
      <c r="DT93" s="870"/>
      <c r="DU93" s="871"/>
      <c r="DV93" s="866"/>
      <c r="DW93" s="867"/>
      <c r="DX93" s="867"/>
      <c r="DY93" s="867"/>
      <c r="DZ93" s="868"/>
      <c r="EA93" s="231"/>
    </row>
    <row r="94" spans="1:131" ht="26.25" hidden="1" customHeight="1" x14ac:dyDescent="0.15">
      <c r="A94" s="247"/>
      <c r="B94" s="248"/>
      <c r="C94" s="248"/>
      <c r="D94" s="248"/>
      <c r="E94" s="248"/>
      <c r="F94" s="248"/>
      <c r="G94" s="248"/>
      <c r="H94" s="248"/>
      <c r="I94" s="248"/>
      <c r="J94" s="248"/>
      <c r="K94" s="248"/>
      <c r="L94" s="248"/>
      <c r="M94" s="248"/>
      <c r="N94" s="248"/>
      <c r="O94" s="248"/>
      <c r="P94" s="248"/>
      <c r="Q94" s="249"/>
      <c r="R94" s="249"/>
      <c r="S94" s="249"/>
      <c r="T94" s="249"/>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50"/>
      <c r="BA94" s="250"/>
      <c r="BB94" s="250"/>
      <c r="BC94" s="250"/>
      <c r="BD94" s="250"/>
      <c r="BE94" s="243"/>
      <c r="BF94" s="243"/>
      <c r="BG94" s="243"/>
      <c r="BH94" s="243"/>
      <c r="BI94" s="243"/>
      <c r="BJ94" s="243"/>
      <c r="BK94" s="243"/>
      <c r="BL94" s="243"/>
      <c r="BM94" s="243"/>
      <c r="BN94" s="243"/>
      <c r="BO94" s="243"/>
      <c r="BP94" s="243"/>
      <c r="BQ94" s="240">
        <v>88</v>
      </c>
      <c r="BR94" s="245"/>
      <c r="BS94" s="866"/>
      <c r="BT94" s="867"/>
      <c r="BU94" s="867"/>
      <c r="BV94" s="867"/>
      <c r="BW94" s="867"/>
      <c r="BX94" s="867"/>
      <c r="BY94" s="867"/>
      <c r="BZ94" s="867"/>
      <c r="CA94" s="867"/>
      <c r="CB94" s="867"/>
      <c r="CC94" s="867"/>
      <c r="CD94" s="867"/>
      <c r="CE94" s="867"/>
      <c r="CF94" s="867"/>
      <c r="CG94" s="872"/>
      <c r="CH94" s="869"/>
      <c r="CI94" s="870"/>
      <c r="CJ94" s="870"/>
      <c r="CK94" s="870"/>
      <c r="CL94" s="871"/>
      <c r="CM94" s="869"/>
      <c r="CN94" s="870"/>
      <c r="CO94" s="870"/>
      <c r="CP94" s="870"/>
      <c r="CQ94" s="871"/>
      <c r="CR94" s="869"/>
      <c r="CS94" s="870"/>
      <c r="CT94" s="870"/>
      <c r="CU94" s="870"/>
      <c r="CV94" s="871"/>
      <c r="CW94" s="869"/>
      <c r="CX94" s="870"/>
      <c r="CY94" s="870"/>
      <c r="CZ94" s="870"/>
      <c r="DA94" s="871"/>
      <c r="DB94" s="869"/>
      <c r="DC94" s="870"/>
      <c r="DD94" s="870"/>
      <c r="DE94" s="870"/>
      <c r="DF94" s="871"/>
      <c r="DG94" s="869"/>
      <c r="DH94" s="870"/>
      <c r="DI94" s="870"/>
      <c r="DJ94" s="870"/>
      <c r="DK94" s="871"/>
      <c r="DL94" s="869"/>
      <c r="DM94" s="870"/>
      <c r="DN94" s="870"/>
      <c r="DO94" s="870"/>
      <c r="DP94" s="871"/>
      <c r="DQ94" s="869"/>
      <c r="DR94" s="870"/>
      <c r="DS94" s="870"/>
      <c r="DT94" s="870"/>
      <c r="DU94" s="871"/>
      <c r="DV94" s="866"/>
      <c r="DW94" s="867"/>
      <c r="DX94" s="867"/>
      <c r="DY94" s="867"/>
      <c r="DZ94" s="868"/>
      <c r="EA94" s="231"/>
    </row>
    <row r="95" spans="1:131" ht="26.25" hidden="1" customHeight="1" x14ac:dyDescent="0.15">
      <c r="A95" s="247"/>
      <c r="B95" s="248"/>
      <c r="C95" s="248"/>
      <c r="D95" s="248"/>
      <c r="E95" s="248"/>
      <c r="F95" s="248"/>
      <c r="G95" s="248"/>
      <c r="H95" s="248"/>
      <c r="I95" s="248"/>
      <c r="J95" s="248"/>
      <c r="K95" s="248"/>
      <c r="L95" s="248"/>
      <c r="M95" s="248"/>
      <c r="N95" s="248"/>
      <c r="O95" s="248"/>
      <c r="P95" s="248"/>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50"/>
      <c r="BA95" s="250"/>
      <c r="BB95" s="250"/>
      <c r="BC95" s="250"/>
      <c r="BD95" s="250"/>
      <c r="BE95" s="243"/>
      <c r="BF95" s="243"/>
      <c r="BG95" s="243"/>
      <c r="BH95" s="243"/>
      <c r="BI95" s="243"/>
      <c r="BJ95" s="243"/>
      <c r="BK95" s="243"/>
      <c r="BL95" s="243"/>
      <c r="BM95" s="243"/>
      <c r="BN95" s="243"/>
      <c r="BO95" s="243"/>
      <c r="BP95" s="243"/>
      <c r="BQ95" s="240">
        <v>89</v>
      </c>
      <c r="BR95" s="245"/>
      <c r="BS95" s="866"/>
      <c r="BT95" s="867"/>
      <c r="BU95" s="867"/>
      <c r="BV95" s="867"/>
      <c r="BW95" s="867"/>
      <c r="BX95" s="867"/>
      <c r="BY95" s="867"/>
      <c r="BZ95" s="867"/>
      <c r="CA95" s="867"/>
      <c r="CB95" s="867"/>
      <c r="CC95" s="867"/>
      <c r="CD95" s="867"/>
      <c r="CE95" s="867"/>
      <c r="CF95" s="867"/>
      <c r="CG95" s="872"/>
      <c r="CH95" s="869"/>
      <c r="CI95" s="870"/>
      <c r="CJ95" s="870"/>
      <c r="CK95" s="870"/>
      <c r="CL95" s="871"/>
      <c r="CM95" s="869"/>
      <c r="CN95" s="870"/>
      <c r="CO95" s="870"/>
      <c r="CP95" s="870"/>
      <c r="CQ95" s="871"/>
      <c r="CR95" s="869"/>
      <c r="CS95" s="870"/>
      <c r="CT95" s="870"/>
      <c r="CU95" s="870"/>
      <c r="CV95" s="871"/>
      <c r="CW95" s="869"/>
      <c r="CX95" s="870"/>
      <c r="CY95" s="870"/>
      <c r="CZ95" s="870"/>
      <c r="DA95" s="871"/>
      <c r="DB95" s="869"/>
      <c r="DC95" s="870"/>
      <c r="DD95" s="870"/>
      <c r="DE95" s="870"/>
      <c r="DF95" s="871"/>
      <c r="DG95" s="869"/>
      <c r="DH95" s="870"/>
      <c r="DI95" s="870"/>
      <c r="DJ95" s="870"/>
      <c r="DK95" s="871"/>
      <c r="DL95" s="869"/>
      <c r="DM95" s="870"/>
      <c r="DN95" s="870"/>
      <c r="DO95" s="870"/>
      <c r="DP95" s="871"/>
      <c r="DQ95" s="869"/>
      <c r="DR95" s="870"/>
      <c r="DS95" s="870"/>
      <c r="DT95" s="870"/>
      <c r="DU95" s="871"/>
      <c r="DV95" s="866"/>
      <c r="DW95" s="867"/>
      <c r="DX95" s="867"/>
      <c r="DY95" s="867"/>
      <c r="DZ95" s="868"/>
      <c r="EA95" s="231"/>
    </row>
    <row r="96" spans="1:131" ht="26.25" hidden="1" customHeight="1" x14ac:dyDescent="0.15">
      <c r="A96" s="247"/>
      <c r="B96" s="248"/>
      <c r="C96" s="248"/>
      <c r="D96" s="248"/>
      <c r="E96" s="248"/>
      <c r="F96" s="248"/>
      <c r="G96" s="248"/>
      <c r="H96" s="248"/>
      <c r="I96" s="248"/>
      <c r="J96" s="248"/>
      <c r="K96" s="248"/>
      <c r="L96" s="248"/>
      <c r="M96" s="248"/>
      <c r="N96" s="248"/>
      <c r="O96" s="248"/>
      <c r="P96" s="248"/>
      <c r="Q96" s="249"/>
      <c r="R96" s="249"/>
      <c r="S96" s="249"/>
      <c r="T96" s="249"/>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50"/>
      <c r="BA96" s="250"/>
      <c r="BB96" s="250"/>
      <c r="BC96" s="250"/>
      <c r="BD96" s="250"/>
      <c r="BE96" s="243"/>
      <c r="BF96" s="243"/>
      <c r="BG96" s="243"/>
      <c r="BH96" s="243"/>
      <c r="BI96" s="243"/>
      <c r="BJ96" s="243"/>
      <c r="BK96" s="243"/>
      <c r="BL96" s="243"/>
      <c r="BM96" s="243"/>
      <c r="BN96" s="243"/>
      <c r="BO96" s="243"/>
      <c r="BP96" s="243"/>
      <c r="BQ96" s="240">
        <v>90</v>
      </c>
      <c r="BR96" s="245"/>
      <c r="BS96" s="866"/>
      <c r="BT96" s="867"/>
      <c r="BU96" s="867"/>
      <c r="BV96" s="867"/>
      <c r="BW96" s="867"/>
      <c r="BX96" s="867"/>
      <c r="BY96" s="867"/>
      <c r="BZ96" s="867"/>
      <c r="CA96" s="867"/>
      <c r="CB96" s="867"/>
      <c r="CC96" s="867"/>
      <c r="CD96" s="867"/>
      <c r="CE96" s="867"/>
      <c r="CF96" s="867"/>
      <c r="CG96" s="872"/>
      <c r="CH96" s="869"/>
      <c r="CI96" s="870"/>
      <c r="CJ96" s="870"/>
      <c r="CK96" s="870"/>
      <c r="CL96" s="871"/>
      <c r="CM96" s="869"/>
      <c r="CN96" s="870"/>
      <c r="CO96" s="870"/>
      <c r="CP96" s="870"/>
      <c r="CQ96" s="871"/>
      <c r="CR96" s="869"/>
      <c r="CS96" s="870"/>
      <c r="CT96" s="870"/>
      <c r="CU96" s="870"/>
      <c r="CV96" s="871"/>
      <c r="CW96" s="869"/>
      <c r="CX96" s="870"/>
      <c r="CY96" s="870"/>
      <c r="CZ96" s="870"/>
      <c r="DA96" s="871"/>
      <c r="DB96" s="869"/>
      <c r="DC96" s="870"/>
      <c r="DD96" s="870"/>
      <c r="DE96" s="870"/>
      <c r="DF96" s="871"/>
      <c r="DG96" s="869"/>
      <c r="DH96" s="870"/>
      <c r="DI96" s="870"/>
      <c r="DJ96" s="870"/>
      <c r="DK96" s="871"/>
      <c r="DL96" s="869"/>
      <c r="DM96" s="870"/>
      <c r="DN96" s="870"/>
      <c r="DO96" s="870"/>
      <c r="DP96" s="871"/>
      <c r="DQ96" s="869"/>
      <c r="DR96" s="870"/>
      <c r="DS96" s="870"/>
      <c r="DT96" s="870"/>
      <c r="DU96" s="871"/>
      <c r="DV96" s="866"/>
      <c r="DW96" s="867"/>
      <c r="DX96" s="867"/>
      <c r="DY96" s="867"/>
      <c r="DZ96" s="868"/>
      <c r="EA96" s="231"/>
    </row>
    <row r="97" spans="1:131" ht="26.25" hidden="1" customHeight="1" x14ac:dyDescent="0.15">
      <c r="A97" s="247"/>
      <c r="B97" s="248"/>
      <c r="C97" s="248"/>
      <c r="D97" s="248"/>
      <c r="E97" s="248"/>
      <c r="F97" s="248"/>
      <c r="G97" s="248"/>
      <c r="H97" s="248"/>
      <c r="I97" s="248"/>
      <c r="J97" s="248"/>
      <c r="K97" s="248"/>
      <c r="L97" s="248"/>
      <c r="M97" s="248"/>
      <c r="N97" s="248"/>
      <c r="O97" s="248"/>
      <c r="P97" s="248"/>
      <c r="Q97" s="249"/>
      <c r="R97" s="249"/>
      <c r="S97" s="249"/>
      <c r="T97" s="249"/>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50"/>
      <c r="BA97" s="250"/>
      <c r="BB97" s="250"/>
      <c r="BC97" s="250"/>
      <c r="BD97" s="250"/>
      <c r="BE97" s="243"/>
      <c r="BF97" s="243"/>
      <c r="BG97" s="243"/>
      <c r="BH97" s="243"/>
      <c r="BI97" s="243"/>
      <c r="BJ97" s="243"/>
      <c r="BK97" s="243"/>
      <c r="BL97" s="243"/>
      <c r="BM97" s="243"/>
      <c r="BN97" s="243"/>
      <c r="BO97" s="243"/>
      <c r="BP97" s="243"/>
      <c r="BQ97" s="240">
        <v>91</v>
      </c>
      <c r="BR97" s="245"/>
      <c r="BS97" s="866"/>
      <c r="BT97" s="867"/>
      <c r="BU97" s="867"/>
      <c r="BV97" s="867"/>
      <c r="BW97" s="867"/>
      <c r="BX97" s="867"/>
      <c r="BY97" s="867"/>
      <c r="BZ97" s="867"/>
      <c r="CA97" s="867"/>
      <c r="CB97" s="867"/>
      <c r="CC97" s="867"/>
      <c r="CD97" s="867"/>
      <c r="CE97" s="867"/>
      <c r="CF97" s="867"/>
      <c r="CG97" s="872"/>
      <c r="CH97" s="869"/>
      <c r="CI97" s="870"/>
      <c r="CJ97" s="870"/>
      <c r="CK97" s="870"/>
      <c r="CL97" s="871"/>
      <c r="CM97" s="869"/>
      <c r="CN97" s="870"/>
      <c r="CO97" s="870"/>
      <c r="CP97" s="870"/>
      <c r="CQ97" s="871"/>
      <c r="CR97" s="869"/>
      <c r="CS97" s="870"/>
      <c r="CT97" s="870"/>
      <c r="CU97" s="870"/>
      <c r="CV97" s="871"/>
      <c r="CW97" s="869"/>
      <c r="CX97" s="870"/>
      <c r="CY97" s="870"/>
      <c r="CZ97" s="870"/>
      <c r="DA97" s="871"/>
      <c r="DB97" s="869"/>
      <c r="DC97" s="870"/>
      <c r="DD97" s="870"/>
      <c r="DE97" s="870"/>
      <c r="DF97" s="871"/>
      <c r="DG97" s="869"/>
      <c r="DH97" s="870"/>
      <c r="DI97" s="870"/>
      <c r="DJ97" s="870"/>
      <c r="DK97" s="871"/>
      <c r="DL97" s="869"/>
      <c r="DM97" s="870"/>
      <c r="DN97" s="870"/>
      <c r="DO97" s="870"/>
      <c r="DP97" s="871"/>
      <c r="DQ97" s="869"/>
      <c r="DR97" s="870"/>
      <c r="DS97" s="870"/>
      <c r="DT97" s="870"/>
      <c r="DU97" s="871"/>
      <c r="DV97" s="866"/>
      <c r="DW97" s="867"/>
      <c r="DX97" s="867"/>
      <c r="DY97" s="867"/>
      <c r="DZ97" s="868"/>
      <c r="EA97" s="231"/>
    </row>
    <row r="98" spans="1:131" ht="26.25" hidden="1" customHeight="1" x14ac:dyDescent="0.15">
      <c r="A98" s="247"/>
      <c r="B98" s="248"/>
      <c r="C98" s="248"/>
      <c r="D98" s="248"/>
      <c r="E98" s="248"/>
      <c r="F98" s="248"/>
      <c r="G98" s="248"/>
      <c r="H98" s="248"/>
      <c r="I98" s="248"/>
      <c r="J98" s="248"/>
      <c r="K98" s="248"/>
      <c r="L98" s="248"/>
      <c r="M98" s="248"/>
      <c r="N98" s="248"/>
      <c r="O98" s="248"/>
      <c r="P98" s="248"/>
      <c r="Q98" s="249"/>
      <c r="R98" s="249"/>
      <c r="S98" s="249"/>
      <c r="T98" s="249"/>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50"/>
      <c r="BA98" s="250"/>
      <c r="BB98" s="250"/>
      <c r="BC98" s="250"/>
      <c r="BD98" s="250"/>
      <c r="BE98" s="243"/>
      <c r="BF98" s="243"/>
      <c r="BG98" s="243"/>
      <c r="BH98" s="243"/>
      <c r="BI98" s="243"/>
      <c r="BJ98" s="243"/>
      <c r="BK98" s="243"/>
      <c r="BL98" s="243"/>
      <c r="BM98" s="243"/>
      <c r="BN98" s="243"/>
      <c r="BO98" s="243"/>
      <c r="BP98" s="243"/>
      <c r="BQ98" s="240">
        <v>92</v>
      </c>
      <c r="BR98" s="245"/>
      <c r="BS98" s="866"/>
      <c r="BT98" s="867"/>
      <c r="BU98" s="867"/>
      <c r="BV98" s="867"/>
      <c r="BW98" s="867"/>
      <c r="BX98" s="867"/>
      <c r="BY98" s="867"/>
      <c r="BZ98" s="867"/>
      <c r="CA98" s="867"/>
      <c r="CB98" s="867"/>
      <c r="CC98" s="867"/>
      <c r="CD98" s="867"/>
      <c r="CE98" s="867"/>
      <c r="CF98" s="867"/>
      <c r="CG98" s="872"/>
      <c r="CH98" s="869"/>
      <c r="CI98" s="870"/>
      <c r="CJ98" s="870"/>
      <c r="CK98" s="870"/>
      <c r="CL98" s="871"/>
      <c r="CM98" s="869"/>
      <c r="CN98" s="870"/>
      <c r="CO98" s="870"/>
      <c r="CP98" s="870"/>
      <c r="CQ98" s="871"/>
      <c r="CR98" s="869"/>
      <c r="CS98" s="870"/>
      <c r="CT98" s="870"/>
      <c r="CU98" s="870"/>
      <c r="CV98" s="871"/>
      <c r="CW98" s="869"/>
      <c r="CX98" s="870"/>
      <c r="CY98" s="870"/>
      <c r="CZ98" s="870"/>
      <c r="DA98" s="871"/>
      <c r="DB98" s="869"/>
      <c r="DC98" s="870"/>
      <c r="DD98" s="870"/>
      <c r="DE98" s="870"/>
      <c r="DF98" s="871"/>
      <c r="DG98" s="869"/>
      <c r="DH98" s="870"/>
      <c r="DI98" s="870"/>
      <c r="DJ98" s="870"/>
      <c r="DK98" s="871"/>
      <c r="DL98" s="869"/>
      <c r="DM98" s="870"/>
      <c r="DN98" s="870"/>
      <c r="DO98" s="870"/>
      <c r="DP98" s="871"/>
      <c r="DQ98" s="869"/>
      <c r="DR98" s="870"/>
      <c r="DS98" s="870"/>
      <c r="DT98" s="870"/>
      <c r="DU98" s="871"/>
      <c r="DV98" s="866"/>
      <c r="DW98" s="867"/>
      <c r="DX98" s="867"/>
      <c r="DY98" s="867"/>
      <c r="DZ98" s="868"/>
      <c r="EA98" s="231"/>
    </row>
    <row r="99" spans="1:131" ht="26.25" hidden="1" customHeight="1" x14ac:dyDescent="0.15">
      <c r="A99" s="247"/>
      <c r="B99" s="248"/>
      <c r="C99" s="248"/>
      <c r="D99" s="248"/>
      <c r="E99" s="248"/>
      <c r="F99" s="248"/>
      <c r="G99" s="248"/>
      <c r="H99" s="248"/>
      <c r="I99" s="248"/>
      <c r="J99" s="248"/>
      <c r="K99" s="248"/>
      <c r="L99" s="248"/>
      <c r="M99" s="248"/>
      <c r="N99" s="248"/>
      <c r="O99" s="248"/>
      <c r="P99" s="248"/>
      <c r="Q99" s="249"/>
      <c r="R99" s="249"/>
      <c r="S99" s="249"/>
      <c r="T99" s="249"/>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50"/>
      <c r="BA99" s="250"/>
      <c r="BB99" s="250"/>
      <c r="BC99" s="250"/>
      <c r="BD99" s="250"/>
      <c r="BE99" s="243"/>
      <c r="BF99" s="243"/>
      <c r="BG99" s="243"/>
      <c r="BH99" s="243"/>
      <c r="BI99" s="243"/>
      <c r="BJ99" s="243"/>
      <c r="BK99" s="243"/>
      <c r="BL99" s="243"/>
      <c r="BM99" s="243"/>
      <c r="BN99" s="243"/>
      <c r="BO99" s="243"/>
      <c r="BP99" s="243"/>
      <c r="BQ99" s="240">
        <v>93</v>
      </c>
      <c r="BR99" s="245"/>
      <c r="BS99" s="866"/>
      <c r="BT99" s="867"/>
      <c r="BU99" s="867"/>
      <c r="BV99" s="867"/>
      <c r="BW99" s="867"/>
      <c r="BX99" s="867"/>
      <c r="BY99" s="867"/>
      <c r="BZ99" s="867"/>
      <c r="CA99" s="867"/>
      <c r="CB99" s="867"/>
      <c r="CC99" s="867"/>
      <c r="CD99" s="867"/>
      <c r="CE99" s="867"/>
      <c r="CF99" s="867"/>
      <c r="CG99" s="872"/>
      <c r="CH99" s="869"/>
      <c r="CI99" s="870"/>
      <c r="CJ99" s="870"/>
      <c r="CK99" s="870"/>
      <c r="CL99" s="871"/>
      <c r="CM99" s="869"/>
      <c r="CN99" s="870"/>
      <c r="CO99" s="870"/>
      <c r="CP99" s="870"/>
      <c r="CQ99" s="871"/>
      <c r="CR99" s="869"/>
      <c r="CS99" s="870"/>
      <c r="CT99" s="870"/>
      <c r="CU99" s="870"/>
      <c r="CV99" s="871"/>
      <c r="CW99" s="869"/>
      <c r="CX99" s="870"/>
      <c r="CY99" s="870"/>
      <c r="CZ99" s="870"/>
      <c r="DA99" s="871"/>
      <c r="DB99" s="869"/>
      <c r="DC99" s="870"/>
      <c r="DD99" s="870"/>
      <c r="DE99" s="870"/>
      <c r="DF99" s="871"/>
      <c r="DG99" s="869"/>
      <c r="DH99" s="870"/>
      <c r="DI99" s="870"/>
      <c r="DJ99" s="870"/>
      <c r="DK99" s="871"/>
      <c r="DL99" s="869"/>
      <c r="DM99" s="870"/>
      <c r="DN99" s="870"/>
      <c r="DO99" s="870"/>
      <c r="DP99" s="871"/>
      <c r="DQ99" s="869"/>
      <c r="DR99" s="870"/>
      <c r="DS99" s="870"/>
      <c r="DT99" s="870"/>
      <c r="DU99" s="871"/>
      <c r="DV99" s="866"/>
      <c r="DW99" s="867"/>
      <c r="DX99" s="867"/>
      <c r="DY99" s="867"/>
      <c r="DZ99" s="868"/>
      <c r="EA99" s="231"/>
    </row>
    <row r="100" spans="1:131" ht="26.25" hidden="1" customHeight="1" x14ac:dyDescent="0.15">
      <c r="A100" s="247"/>
      <c r="B100" s="248"/>
      <c r="C100" s="248"/>
      <c r="D100" s="248"/>
      <c r="E100" s="248"/>
      <c r="F100" s="248"/>
      <c r="G100" s="248"/>
      <c r="H100" s="248"/>
      <c r="I100" s="248"/>
      <c r="J100" s="248"/>
      <c r="K100" s="248"/>
      <c r="L100" s="248"/>
      <c r="M100" s="248"/>
      <c r="N100" s="248"/>
      <c r="O100" s="248"/>
      <c r="P100" s="248"/>
      <c r="Q100" s="249"/>
      <c r="R100" s="249"/>
      <c r="S100" s="249"/>
      <c r="T100" s="249"/>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50"/>
      <c r="BA100" s="250"/>
      <c r="BB100" s="250"/>
      <c r="BC100" s="250"/>
      <c r="BD100" s="250"/>
      <c r="BE100" s="243"/>
      <c r="BF100" s="243"/>
      <c r="BG100" s="243"/>
      <c r="BH100" s="243"/>
      <c r="BI100" s="243"/>
      <c r="BJ100" s="243"/>
      <c r="BK100" s="243"/>
      <c r="BL100" s="243"/>
      <c r="BM100" s="243"/>
      <c r="BN100" s="243"/>
      <c r="BO100" s="243"/>
      <c r="BP100" s="243"/>
      <c r="BQ100" s="240">
        <v>94</v>
      </c>
      <c r="BR100" s="245"/>
      <c r="BS100" s="866"/>
      <c r="BT100" s="867"/>
      <c r="BU100" s="867"/>
      <c r="BV100" s="867"/>
      <c r="BW100" s="867"/>
      <c r="BX100" s="867"/>
      <c r="BY100" s="867"/>
      <c r="BZ100" s="867"/>
      <c r="CA100" s="867"/>
      <c r="CB100" s="867"/>
      <c r="CC100" s="867"/>
      <c r="CD100" s="867"/>
      <c r="CE100" s="867"/>
      <c r="CF100" s="867"/>
      <c r="CG100" s="872"/>
      <c r="CH100" s="869"/>
      <c r="CI100" s="870"/>
      <c r="CJ100" s="870"/>
      <c r="CK100" s="870"/>
      <c r="CL100" s="871"/>
      <c r="CM100" s="869"/>
      <c r="CN100" s="870"/>
      <c r="CO100" s="870"/>
      <c r="CP100" s="870"/>
      <c r="CQ100" s="871"/>
      <c r="CR100" s="869"/>
      <c r="CS100" s="870"/>
      <c r="CT100" s="870"/>
      <c r="CU100" s="870"/>
      <c r="CV100" s="871"/>
      <c r="CW100" s="869"/>
      <c r="CX100" s="870"/>
      <c r="CY100" s="870"/>
      <c r="CZ100" s="870"/>
      <c r="DA100" s="871"/>
      <c r="DB100" s="869"/>
      <c r="DC100" s="870"/>
      <c r="DD100" s="870"/>
      <c r="DE100" s="870"/>
      <c r="DF100" s="871"/>
      <c r="DG100" s="869"/>
      <c r="DH100" s="870"/>
      <c r="DI100" s="870"/>
      <c r="DJ100" s="870"/>
      <c r="DK100" s="871"/>
      <c r="DL100" s="869"/>
      <c r="DM100" s="870"/>
      <c r="DN100" s="870"/>
      <c r="DO100" s="870"/>
      <c r="DP100" s="871"/>
      <c r="DQ100" s="869"/>
      <c r="DR100" s="870"/>
      <c r="DS100" s="870"/>
      <c r="DT100" s="870"/>
      <c r="DU100" s="871"/>
      <c r="DV100" s="866"/>
      <c r="DW100" s="867"/>
      <c r="DX100" s="867"/>
      <c r="DY100" s="867"/>
      <c r="DZ100" s="868"/>
      <c r="EA100" s="231"/>
    </row>
    <row r="101" spans="1:131" ht="26.25" hidden="1" customHeight="1" x14ac:dyDescent="0.15">
      <c r="A101" s="247"/>
      <c r="B101" s="248"/>
      <c r="C101" s="248"/>
      <c r="D101" s="248"/>
      <c r="E101" s="248"/>
      <c r="F101" s="248"/>
      <c r="G101" s="248"/>
      <c r="H101" s="248"/>
      <c r="I101" s="248"/>
      <c r="J101" s="248"/>
      <c r="K101" s="248"/>
      <c r="L101" s="248"/>
      <c r="M101" s="248"/>
      <c r="N101" s="248"/>
      <c r="O101" s="248"/>
      <c r="P101" s="248"/>
      <c r="Q101" s="249"/>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50"/>
      <c r="BA101" s="250"/>
      <c r="BB101" s="250"/>
      <c r="BC101" s="250"/>
      <c r="BD101" s="250"/>
      <c r="BE101" s="243"/>
      <c r="BF101" s="243"/>
      <c r="BG101" s="243"/>
      <c r="BH101" s="243"/>
      <c r="BI101" s="243"/>
      <c r="BJ101" s="243"/>
      <c r="BK101" s="243"/>
      <c r="BL101" s="243"/>
      <c r="BM101" s="243"/>
      <c r="BN101" s="243"/>
      <c r="BO101" s="243"/>
      <c r="BP101" s="243"/>
      <c r="BQ101" s="240">
        <v>95</v>
      </c>
      <c r="BR101" s="245"/>
      <c r="BS101" s="866"/>
      <c r="BT101" s="867"/>
      <c r="BU101" s="867"/>
      <c r="BV101" s="867"/>
      <c r="BW101" s="867"/>
      <c r="BX101" s="867"/>
      <c r="BY101" s="867"/>
      <c r="BZ101" s="867"/>
      <c r="CA101" s="867"/>
      <c r="CB101" s="867"/>
      <c r="CC101" s="867"/>
      <c r="CD101" s="867"/>
      <c r="CE101" s="867"/>
      <c r="CF101" s="867"/>
      <c r="CG101" s="872"/>
      <c r="CH101" s="869"/>
      <c r="CI101" s="870"/>
      <c r="CJ101" s="870"/>
      <c r="CK101" s="870"/>
      <c r="CL101" s="871"/>
      <c r="CM101" s="869"/>
      <c r="CN101" s="870"/>
      <c r="CO101" s="870"/>
      <c r="CP101" s="870"/>
      <c r="CQ101" s="871"/>
      <c r="CR101" s="869"/>
      <c r="CS101" s="870"/>
      <c r="CT101" s="870"/>
      <c r="CU101" s="870"/>
      <c r="CV101" s="871"/>
      <c r="CW101" s="869"/>
      <c r="CX101" s="870"/>
      <c r="CY101" s="870"/>
      <c r="CZ101" s="870"/>
      <c r="DA101" s="871"/>
      <c r="DB101" s="869"/>
      <c r="DC101" s="870"/>
      <c r="DD101" s="870"/>
      <c r="DE101" s="870"/>
      <c r="DF101" s="871"/>
      <c r="DG101" s="869"/>
      <c r="DH101" s="870"/>
      <c r="DI101" s="870"/>
      <c r="DJ101" s="870"/>
      <c r="DK101" s="871"/>
      <c r="DL101" s="869"/>
      <c r="DM101" s="870"/>
      <c r="DN101" s="870"/>
      <c r="DO101" s="870"/>
      <c r="DP101" s="871"/>
      <c r="DQ101" s="869"/>
      <c r="DR101" s="870"/>
      <c r="DS101" s="870"/>
      <c r="DT101" s="870"/>
      <c r="DU101" s="871"/>
      <c r="DV101" s="866"/>
      <c r="DW101" s="867"/>
      <c r="DX101" s="867"/>
      <c r="DY101" s="867"/>
      <c r="DZ101" s="868"/>
      <c r="EA101" s="231"/>
    </row>
    <row r="102" spans="1:131" ht="26.25" customHeight="1" thickBot="1" x14ac:dyDescent="0.2">
      <c r="A102" s="247"/>
      <c r="B102" s="248"/>
      <c r="C102" s="248"/>
      <c r="D102" s="248"/>
      <c r="E102" s="248"/>
      <c r="F102" s="248"/>
      <c r="G102" s="248"/>
      <c r="H102" s="248"/>
      <c r="I102" s="248"/>
      <c r="J102" s="248"/>
      <c r="K102" s="248"/>
      <c r="L102" s="248"/>
      <c r="M102" s="248"/>
      <c r="N102" s="248"/>
      <c r="O102" s="248"/>
      <c r="P102" s="248"/>
      <c r="Q102" s="249"/>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50"/>
      <c r="BA102" s="250"/>
      <c r="BB102" s="250"/>
      <c r="BC102" s="250"/>
      <c r="BD102" s="250"/>
      <c r="BE102" s="243"/>
      <c r="BF102" s="243"/>
      <c r="BG102" s="243"/>
      <c r="BH102" s="243"/>
      <c r="BI102" s="243"/>
      <c r="BJ102" s="243"/>
      <c r="BK102" s="243"/>
      <c r="BL102" s="243"/>
      <c r="BM102" s="243"/>
      <c r="BN102" s="243"/>
      <c r="BO102" s="243"/>
      <c r="BP102" s="243"/>
      <c r="BQ102" s="242" t="s">
        <v>387</v>
      </c>
      <c r="BR102" s="799" t="s">
        <v>426</v>
      </c>
      <c r="BS102" s="800"/>
      <c r="BT102" s="800"/>
      <c r="BU102" s="800"/>
      <c r="BV102" s="800"/>
      <c r="BW102" s="800"/>
      <c r="BX102" s="800"/>
      <c r="BY102" s="800"/>
      <c r="BZ102" s="800"/>
      <c r="CA102" s="800"/>
      <c r="CB102" s="800"/>
      <c r="CC102" s="800"/>
      <c r="CD102" s="800"/>
      <c r="CE102" s="800"/>
      <c r="CF102" s="800"/>
      <c r="CG102" s="801"/>
      <c r="CH102" s="894"/>
      <c r="CI102" s="895"/>
      <c r="CJ102" s="895"/>
      <c r="CK102" s="895"/>
      <c r="CL102" s="896"/>
      <c r="CM102" s="894"/>
      <c r="CN102" s="895"/>
      <c r="CO102" s="895"/>
      <c r="CP102" s="895"/>
      <c r="CQ102" s="896"/>
      <c r="CR102" s="897">
        <v>276</v>
      </c>
      <c r="CS102" s="859"/>
      <c r="CT102" s="859"/>
      <c r="CU102" s="859"/>
      <c r="CV102" s="898"/>
      <c r="CW102" s="897">
        <v>39</v>
      </c>
      <c r="CX102" s="859"/>
      <c r="CY102" s="859"/>
      <c r="CZ102" s="859"/>
      <c r="DA102" s="898"/>
      <c r="DB102" s="897"/>
      <c r="DC102" s="859"/>
      <c r="DD102" s="859"/>
      <c r="DE102" s="859"/>
      <c r="DF102" s="898"/>
      <c r="DG102" s="897"/>
      <c r="DH102" s="859"/>
      <c r="DI102" s="859"/>
      <c r="DJ102" s="859"/>
      <c r="DK102" s="898"/>
      <c r="DL102" s="897"/>
      <c r="DM102" s="859"/>
      <c r="DN102" s="859"/>
      <c r="DO102" s="859"/>
      <c r="DP102" s="898"/>
      <c r="DQ102" s="897"/>
      <c r="DR102" s="859"/>
      <c r="DS102" s="859"/>
      <c r="DT102" s="859"/>
      <c r="DU102" s="898"/>
      <c r="DV102" s="799"/>
      <c r="DW102" s="800"/>
      <c r="DX102" s="800"/>
      <c r="DY102" s="800"/>
      <c r="DZ102" s="921"/>
      <c r="EA102" s="231"/>
    </row>
    <row r="103" spans="1:131" ht="26.25" customHeight="1" x14ac:dyDescent="0.15">
      <c r="A103" s="247"/>
      <c r="B103" s="248"/>
      <c r="C103" s="248"/>
      <c r="D103" s="248"/>
      <c r="E103" s="248"/>
      <c r="F103" s="248"/>
      <c r="G103" s="248"/>
      <c r="H103" s="248"/>
      <c r="I103" s="248"/>
      <c r="J103" s="248"/>
      <c r="K103" s="248"/>
      <c r="L103" s="248"/>
      <c r="M103" s="248"/>
      <c r="N103" s="248"/>
      <c r="O103" s="248"/>
      <c r="P103" s="248"/>
      <c r="Q103" s="249"/>
      <c r="R103" s="249"/>
      <c r="S103" s="249"/>
      <c r="T103" s="249"/>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50"/>
      <c r="BA103" s="250"/>
      <c r="BB103" s="250"/>
      <c r="BC103" s="250"/>
      <c r="BD103" s="250"/>
      <c r="BE103" s="243"/>
      <c r="BF103" s="243"/>
      <c r="BG103" s="243"/>
      <c r="BH103" s="243"/>
      <c r="BI103" s="243"/>
      <c r="BJ103" s="243"/>
      <c r="BK103" s="243"/>
      <c r="BL103" s="243"/>
      <c r="BM103" s="243"/>
      <c r="BN103" s="243"/>
      <c r="BO103" s="243"/>
      <c r="BP103" s="243"/>
      <c r="BQ103" s="922" t="s">
        <v>427</v>
      </c>
      <c r="BR103" s="922"/>
      <c r="BS103" s="922"/>
      <c r="BT103" s="922"/>
      <c r="BU103" s="922"/>
      <c r="BV103" s="922"/>
      <c r="BW103" s="922"/>
      <c r="BX103" s="922"/>
      <c r="BY103" s="922"/>
      <c r="BZ103" s="922"/>
      <c r="CA103" s="922"/>
      <c r="CB103" s="922"/>
      <c r="CC103" s="922"/>
      <c r="CD103" s="922"/>
      <c r="CE103" s="922"/>
      <c r="CF103" s="922"/>
      <c r="CG103" s="922"/>
      <c r="CH103" s="922"/>
      <c r="CI103" s="922"/>
      <c r="CJ103" s="922"/>
      <c r="CK103" s="922"/>
      <c r="CL103" s="922"/>
      <c r="CM103" s="922"/>
      <c r="CN103" s="922"/>
      <c r="CO103" s="922"/>
      <c r="CP103" s="922"/>
      <c r="CQ103" s="922"/>
      <c r="CR103" s="922"/>
      <c r="CS103" s="922"/>
      <c r="CT103" s="922"/>
      <c r="CU103" s="922"/>
      <c r="CV103" s="922"/>
      <c r="CW103" s="922"/>
      <c r="CX103" s="922"/>
      <c r="CY103" s="922"/>
      <c r="CZ103" s="922"/>
      <c r="DA103" s="922"/>
      <c r="DB103" s="922"/>
      <c r="DC103" s="922"/>
      <c r="DD103" s="922"/>
      <c r="DE103" s="922"/>
      <c r="DF103" s="922"/>
      <c r="DG103" s="922"/>
      <c r="DH103" s="922"/>
      <c r="DI103" s="922"/>
      <c r="DJ103" s="922"/>
      <c r="DK103" s="922"/>
      <c r="DL103" s="922"/>
      <c r="DM103" s="922"/>
      <c r="DN103" s="922"/>
      <c r="DO103" s="922"/>
      <c r="DP103" s="922"/>
      <c r="DQ103" s="922"/>
      <c r="DR103" s="922"/>
      <c r="DS103" s="922"/>
      <c r="DT103" s="922"/>
      <c r="DU103" s="922"/>
      <c r="DV103" s="922"/>
      <c r="DW103" s="922"/>
      <c r="DX103" s="922"/>
      <c r="DY103" s="922"/>
      <c r="DZ103" s="922"/>
      <c r="EA103" s="231"/>
    </row>
    <row r="104" spans="1:131" ht="26.25" customHeight="1" x14ac:dyDescent="0.15">
      <c r="A104" s="247"/>
      <c r="B104" s="248"/>
      <c r="C104" s="248"/>
      <c r="D104" s="248"/>
      <c r="E104" s="248"/>
      <c r="F104" s="248"/>
      <c r="G104" s="248"/>
      <c r="H104" s="248"/>
      <c r="I104" s="248"/>
      <c r="J104" s="248"/>
      <c r="K104" s="248"/>
      <c r="L104" s="248"/>
      <c r="M104" s="248"/>
      <c r="N104" s="248"/>
      <c r="O104" s="248"/>
      <c r="P104" s="248"/>
      <c r="Q104" s="249"/>
      <c r="R104" s="249"/>
      <c r="S104" s="249"/>
      <c r="T104" s="249"/>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50"/>
      <c r="BA104" s="250"/>
      <c r="BB104" s="250"/>
      <c r="BC104" s="250"/>
      <c r="BD104" s="250"/>
      <c r="BE104" s="243"/>
      <c r="BF104" s="243"/>
      <c r="BG104" s="243"/>
      <c r="BH104" s="243"/>
      <c r="BI104" s="243"/>
      <c r="BJ104" s="243"/>
      <c r="BK104" s="243"/>
      <c r="BL104" s="243"/>
      <c r="BM104" s="243"/>
      <c r="BN104" s="243"/>
      <c r="BO104" s="243"/>
      <c r="BP104" s="243"/>
      <c r="BQ104" s="923" t="s">
        <v>428</v>
      </c>
      <c r="BR104" s="923"/>
      <c r="BS104" s="923"/>
      <c r="BT104" s="923"/>
      <c r="BU104" s="923"/>
      <c r="BV104" s="923"/>
      <c r="BW104" s="923"/>
      <c r="BX104" s="923"/>
      <c r="BY104" s="923"/>
      <c r="BZ104" s="923"/>
      <c r="CA104" s="923"/>
      <c r="CB104" s="923"/>
      <c r="CC104" s="923"/>
      <c r="CD104" s="923"/>
      <c r="CE104" s="923"/>
      <c r="CF104" s="923"/>
      <c r="CG104" s="923"/>
      <c r="CH104" s="923"/>
      <c r="CI104" s="923"/>
      <c r="CJ104" s="923"/>
      <c r="CK104" s="923"/>
      <c r="CL104" s="923"/>
      <c r="CM104" s="923"/>
      <c r="CN104" s="923"/>
      <c r="CO104" s="923"/>
      <c r="CP104" s="923"/>
      <c r="CQ104" s="923"/>
      <c r="CR104" s="923"/>
      <c r="CS104" s="923"/>
      <c r="CT104" s="923"/>
      <c r="CU104" s="923"/>
      <c r="CV104" s="923"/>
      <c r="CW104" s="923"/>
      <c r="CX104" s="923"/>
      <c r="CY104" s="923"/>
      <c r="CZ104" s="923"/>
      <c r="DA104" s="923"/>
      <c r="DB104" s="923"/>
      <c r="DC104" s="923"/>
      <c r="DD104" s="923"/>
      <c r="DE104" s="923"/>
      <c r="DF104" s="923"/>
      <c r="DG104" s="923"/>
      <c r="DH104" s="923"/>
      <c r="DI104" s="923"/>
      <c r="DJ104" s="923"/>
      <c r="DK104" s="923"/>
      <c r="DL104" s="923"/>
      <c r="DM104" s="923"/>
      <c r="DN104" s="923"/>
      <c r="DO104" s="923"/>
      <c r="DP104" s="923"/>
      <c r="DQ104" s="923"/>
      <c r="DR104" s="923"/>
      <c r="DS104" s="923"/>
      <c r="DT104" s="923"/>
      <c r="DU104" s="923"/>
      <c r="DV104" s="923"/>
      <c r="DW104" s="923"/>
      <c r="DX104" s="923"/>
      <c r="DY104" s="923"/>
      <c r="DZ104" s="923"/>
      <c r="EA104" s="231"/>
    </row>
    <row r="105" spans="1:131" ht="11.25" customHeight="1" x14ac:dyDescent="0.15">
      <c r="A105" s="243"/>
      <c r="B105" s="243"/>
      <c r="C105" s="243"/>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31"/>
      <c r="BR105" s="231"/>
      <c r="BS105" s="231"/>
      <c r="BT105" s="231"/>
      <c r="BU105" s="231"/>
      <c r="BV105" s="231"/>
      <c r="BW105" s="231"/>
      <c r="BX105" s="231"/>
      <c r="BY105" s="231"/>
      <c r="BZ105" s="231"/>
      <c r="CA105" s="231"/>
      <c r="CB105" s="231"/>
      <c r="CC105" s="231"/>
      <c r="CD105" s="231"/>
      <c r="CE105" s="231"/>
      <c r="CF105" s="231"/>
      <c r="CG105" s="231"/>
      <c r="CH105" s="231"/>
      <c r="CI105" s="231"/>
      <c r="CJ105" s="231"/>
      <c r="CK105" s="231"/>
      <c r="CL105" s="231"/>
      <c r="CM105" s="231"/>
      <c r="CN105" s="231"/>
      <c r="CO105" s="231"/>
      <c r="CP105" s="231"/>
      <c r="CQ105" s="231"/>
      <c r="CR105" s="231"/>
      <c r="CS105" s="231"/>
      <c r="CT105" s="231"/>
      <c r="CU105" s="231"/>
      <c r="CV105" s="231"/>
      <c r="CW105" s="231"/>
      <c r="CX105" s="231"/>
      <c r="CY105" s="231"/>
      <c r="CZ105" s="231"/>
      <c r="DA105" s="231"/>
      <c r="DB105" s="231"/>
      <c r="DC105" s="231"/>
      <c r="DD105" s="231"/>
      <c r="DE105" s="231"/>
      <c r="DF105" s="231"/>
      <c r="DG105" s="231"/>
      <c r="DH105" s="231"/>
      <c r="DI105" s="231"/>
      <c r="DJ105" s="231"/>
      <c r="DK105" s="231"/>
      <c r="DL105" s="231"/>
      <c r="DM105" s="231"/>
      <c r="DN105" s="231"/>
      <c r="DO105" s="231"/>
      <c r="DP105" s="231"/>
      <c r="DQ105" s="231"/>
      <c r="DR105" s="231"/>
      <c r="DS105" s="231"/>
      <c r="DT105" s="231"/>
      <c r="DU105" s="231"/>
      <c r="DV105" s="231"/>
      <c r="DW105" s="231"/>
      <c r="DX105" s="231"/>
      <c r="DY105" s="231"/>
      <c r="DZ105" s="231"/>
      <c r="EA105" s="231"/>
    </row>
    <row r="106" spans="1:131" ht="11.25" customHeight="1" x14ac:dyDescent="0.15">
      <c r="A106" s="243"/>
      <c r="B106" s="243"/>
      <c r="C106" s="243"/>
      <c r="D106" s="243"/>
      <c r="E106" s="243"/>
      <c r="F106" s="243"/>
      <c r="G106" s="243"/>
      <c r="H106" s="243"/>
      <c r="I106" s="243"/>
      <c r="J106" s="243"/>
      <c r="K106" s="243"/>
      <c r="L106" s="243"/>
      <c r="M106" s="243"/>
      <c r="N106" s="243"/>
      <c r="O106" s="243"/>
      <c r="P106" s="243"/>
      <c r="Q106" s="24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31"/>
      <c r="BR106" s="231"/>
      <c r="BS106" s="231"/>
      <c r="BT106" s="231"/>
      <c r="BU106" s="231"/>
      <c r="BV106" s="231"/>
      <c r="BW106" s="231"/>
      <c r="BX106" s="231"/>
      <c r="BY106" s="231"/>
      <c r="BZ106" s="231"/>
      <c r="CA106" s="231"/>
      <c r="CB106" s="231"/>
      <c r="CC106" s="231"/>
      <c r="CD106" s="231"/>
      <c r="CE106" s="231"/>
      <c r="CF106" s="231"/>
      <c r="CG106" s="231"/>
      <c r="CH106" s="231"/>
      <c r="CI106" s="231"/>
      <c r="CJ106" s="231"/>
      <c r="CK106" s="231"/>
      <c r="CL106" s="231"/>
      <c r="CM106" s="231"/>
      <c r="CN106" s="231"/>
      <c r="CO106" s="231"/>
      <c r="CP106" s="231"/>
      <c r="CQ106" s="231"/>
      <c r="CR106" s="231"/>
      <c r="CS106" s="231"/>
      <c r="CT106" s="231"/>
      <c r="CU106" s="231"/>
      <c r="CV106" s="231"/>
      <c r="CW106" s="231"/>
      <c r="CX106" s="231"/>
      <c r="CY106" s="231"/>
      <c r="CZ106" s="231"/>
      <c r="DA106" s="231"/>
      <c r="DB106" s="231"/>
      <c r="DC106" s="231"/>
      <c r="DD106" s="231"/>
      <c r="DE106" s="231"/>
      <c r="DF106" s="231"/>
      <c r="DG106" s="231"/>
      <c r="DH106" s="231"/>
      <c r="DI106" s="231"/>
      <c r="DJ106" s="231"/>
      <c r="DK106" s="231"/>
      <c r="DL106" s="231"/>
      <c r="DM106" s="231"/>
      <c r="DN106" s="231"/>
      <c r="DO106" s="231"/>
      <c r="DP106" s="231"/>
      <c r="DQ106" s="231"/>
      <c r="DR106" s="231"/>
      <c r="DS106" s="231"/>
      <c r="DT106" s="231"/>
      <c r="DU106" s="231"/>
      <c r="DV106" s="231"/>
      <c r="DW106" s="231"/>
      <c r="DX106" s="231"/>
      <c r="DY106" s="231"/>
      <c r="DZ106" s="231"/>
      <c r="EA106" s="231"/>
    </row>
    <row r="107" spans="1:131" s="231" customFormat="1" ht="26.25" customHeight="1" thickBot="1" x14ac:dyDescent="0.2">
      <c r="A107" s="251" t="s">
        <v>429</v>
      </c>
      <c r="B107" s="252"/>
      <c r="C107" s="252"/>
      <c r="D107" s="252"/>
      <c r="E107" s="252"/>
      <c r="F107" s="252"/>
      <c r="G107" s="252"/>
      <c r="H107" s="252"/>
      <c r="I107" s="252"/>
      <c r="J107" s="252"/>
      <c r="K107" s="252"/>
      <c r="L107" s="252"/>
      <c r="M107" s="252"/>
      <c r="N107" s="252"/>
      <c r="O107" s="252"/>
      <c r="P107" s="252"/>
      <c r="Q107" s="252"/>
      <c r="R107" s="252"/>
      <c r="S107" s="252"/>
      <c r="T107" s="252"/>
      <c r="U107" s="252"/>
      <c r="V107" s="252"/>
      <c r="W107" s="252"/>
      <c r="X107" s="252"/>
      <c r="Y107" s="252"/>
      <c r="Z107" s="252"/>
      <c r="AA107" s="252"/>
      <c r="AB107" s="252"/>
      <c r="AC107" s="252"/>
      <c r="AD107" s="252"/>
      <c r="AE107" s="252"/>
      <c r="AF107" s="252"/>
      <c r="AG107" s="252"/>
      <c r="AH107" s="252"/>
      <c r="AI107" s="252"/>
      <c r="AJ107" s="252"/>
      <c r="AK107" s="252"/>
      <c r="AL107" s="252"/>
      <c r="AM107" s="252"/>
      <c r="AN107" s="252"/>
      <c r="AO107" s="252"/>
      <c r="AP107" s="252"/>
      <c r="AQ107" s="252"/>
      <c r="AR107" s="252"/>
      <c r="AS107" s="252"/>
      <c r="AT107" s="252"/>
      <c r="AU107" s="251" t="s">
        <v>430</v>
      </c>
      <c r="AV107" s="252"/>
      <c r="AW107" s="252"/>
      <c r="AX107" s="252"/>
      <c r="AY107" s="252"/>
      <c r="AZ107" s="252"/>
      <c r="BA107" s="252"/>
      <c r="BB107" s="252"/>
      <c r="BC107" s="252"/>
      <c r="BD107" s="252"/>
      <c r="BE107" s="252"/>
      <c r="BF107" s="252"/>
      <c r="BG107" s="252"/>
      <c r="BH107" s="252"/>
      <c r="BI107" s="252"/>
      <c r="BJ107" s="252"/>
      <c r="BK107" s="252"/>
      <c r="BL107" s="252"/>
      <c r="BM107" s="252"/>
      <c r="BN107" s="252"/>
      <c r="BO107" s="252"/>
      <c r="BP107" s="252"/>
      <c r="BQ107" s="252"/>
      <c r="BR107" s="252"/>
      <c r="BS107" s="252"/>
      <c r="BT107" s="252"/>
      <c r="BU107" s="252"/>
      <c r="BV107" s="252"/>
      <c r="BW107" s="252"/>
      <c r="BX107" s="252"/>
      <c r="BY107" s="252"/>
      <c r="BZ107" s="252"/>
      <c r="CA107" s="252"/>
      <c r="CB107" s="252"/>
      <c r="CC107" s="252"/>
      <c r="CD107" s="252"/>
      <c r="CE107" s="252"/>
      <c r="CF107" s="252"/>
      <c r="CG107" s="252"/>
      <c r="CH107" s="252"/>
      <c r="CI107" s="252"/>
      <c r="CJ107" s="252"/>
      <c r="CK107" s="252"/>
      <c r="CL107" s="252"/>
      <c r="CM107" s="252"/>
      <c r="CN107" s="252"/>
      <c r="CO107" s="252"/>
      <c r="CP107" s="252"/>
      <c r="CQ107" s="252"/>
      <c r="CR107" s="252"/>
      <c r="CS107" s="252"/>
      <c r="CT107" s="252"/>
      <c r="CU107" s="252"/>
      <c r="CV107" s="252"/>
      <c r="CW107" s="252"/>
      <c r="CX107" s="252"/>
      <c r="CY107" s="252"/>
      <c r="CZ107" s="252"/>
      <c r="DA107" s="252"/>
      <c r="DB107" s="252"/>
      <c r="DC107" s="252"/>
      <c r="DD107" s="252"/>
      <c r="DE107" s="252"/>
      <c r="DF107" s="252"/>
      <c r="DG107" s="252"/>
      <c r="DH107" s="252"/>
      <c r="DI107" s="252"/>
      <c r="DJ107" s="252"/>
      <c r="DK107" s="252"/>
      <c r="DL107" s="252"/>
      <c r="DM107" s="252"/>
      <c r="DN107" s="252"/>
      <c r="DO107" s="252"/>
      <c r="DP107" s="252"/>
      <c r="DQ107" s="252"/>
      <c r="DR107" s="252"/>
      <c r="DS107" s="252"/>
      <c r="DT107" s="252"/>
      <c r="DU107" s="252"/>
      <c r="DV107" s="252"/>
      <c r="DW107" s="252"/>
      <c r="DX107" s="252"/>
      <c r="DY107" s="252"/>
      <c r="DZ107" s="252"/>
    </row>
    <row r="108" spans="1:131" s="231" customFormat="1" ht="26.25" customHeight="1" x14ac:dyDescent="0.15">
      <c r="A108" s="924" t="s">
        <v>431</v>
      </c>
      <c r="B108" s="925"/>
      <c r="C108" s="925"/>
      <c r="D108" s="925"/>
      <c r="E108" s="925"/>
      <c r="F108" s="925"/>
      <c r="G108" s="925"/>
      <c r="H108" s="925"/>
      <c r="I108" s="925"/>
      <c r="J108" s="925"/>
      <c r="K108" s="925"/>
      <c r="L108" s="925"/>
      <c r="M108" s="925"/>
      <c r="N108" s="925"/>
      <c r="O108" s="925"/>
      <c r="P108" s="925"/>
      <c r="Q108" s="925"/>
      <c r="R108" s="925"/>
      <c r="S108" s="925"/>
      <c r="T108" s="925"/>
      <c r="U108" s="925"/>
      <c r="V108" s="925"/>
      <c r="W108" s="925"/>
      <c r="X108" s="925"/>
      <c r="Y108" s="925"/>
      <c r="Z108" s="925"/>
      <c r="AA108" s="925"/>
      <c r="AB108" s="925"/>
      <c r="AC108" s="925"/>
      <c r="AD108" s="925"/>
      <c r="AE108" s="925"/>
      <c r="AF108" s="925"/>
      <c r="AG108" s="925"/>
      <c r="AH108" s="925"/>
      <c r="AI108" s="925"/>
      <c r="AJ108" s="925"/>
      <c r="AK108" s="925"/>
      <c r="AL108" s="925"/>
      <c r="AM108" s="925"/>
      <c r="AN108" s="925"/>
      <c r="AO108" s="925"/>
      <c r="AP108" s="925"/>
      <c r="AQ108" s="925"/>
      <c r="AR108" s="925"/>
      <c r="AS108" s="925"/>
      <c r="AT108" s="926"/>
      <c r="AU108" s="924" t="s">
        <v>432</v>
      </c>
      <c r="AV108" s="925"/>
      <c r="AW108" s="925"/>
      <c r="AX108" s="925"/>
      <c r="AY108" s="925"/>
      <c r="AZ108" s="925"/>
      <c r="BA108" s="925"/>
      <c r="BB108" s="925"/>
      <c r="BC108" s="925"/>
      <c r="BD108" s="925"/>
      <c r="BE108" s="925"/>
      <c r="BF108" s="925"/>
      <c r="BG108" s="925"/>
      <c r="BH108" s="925"/>
      <c r="BI108" s="925"/>
      <c r="BJ108" s="925"/>
      <c r="BK108" s="925"/>
      <c r="BL108" s="925"/>
      <c r="BM108" s="925"/>
      <c r="BN108" s="925"/>
      <c r="BO108" s="925"/>
      <c r="BP108" s="925"/>
      <c r="BQ108" s="925"/>
      <c r="BR108" s="925"/>
      <c r="BS108" s="925"/>
      <c r="BT108" s="925"/>
      <c r="BU108" s="925"/>
      <c r="BV108" s="925"/>
      <c r="BW108" s="925"/>
      <c r="BX108" s="925"/>
      <c r="BY108" s="925"/>
      <c r="BZ108" s="925"/>
      <c r="CA108" s="925"/>
      <c r="CB108" s="925"/>
      <c r="CC108" s="925"/>
      <c r="CD108" s="925"/>
      <c r="CE108" s="925"/>
      <c r="CF108" s="925"/>
      <c r="CG108" s="925"/>
      <c r="CH108" s="925"/>
      <c r="CI108" s="925"/>
      <c r="CJ108" s="925"/>
      <c r="CK108" s="925"/>
      <c r="CL108" s="925"/>
      <c r="CM108" s="925"/>
      <c r="CN108" s="925"/>
      <c r="CO108" s="925"/>
      <c r="CP108" s="925"/>
      <c r="CQ108" s="925"/>
      <c r="CR108" s="925"/>
      <c r="CS108" s="925"/>
      <c r="CT108" s="925"/>
      <c r="CU108" s="925"/>
      <c r="CV108" s="925"/>
      <c r="CW108" s="925"/>
      <c r="CX108" s="925"/>
      <c r="CY108" s="925"/>
      <c r="CZ108" s="925"/>
      <c r="DA108" s="925"/>
      <c r="DB108" s="925"/>
      <c r="DC108" s="925"/>
      <c r="DD108" s="925"/>
      <c r="DE108" s="925"/>
      <c r="DF108" s="925"/>
      <c r="DG108" s="925"/>
      <c r="DH108" s="925"/>
      <c r="DI108" s="925"/>
      <c r="DJ108" s="925"/>
      <c r="DK108" s="925"/>
      <c r="DL108" s="925"/>
      <c r="DM108" s="925"/>
      <c r="DN108" s="925"/>
      <c r="DO108" s="925"/>
      <c r="DP108" s="925"/>
      <c r="DQ108" s="925"/>
      <c r="DR108" s="925"/>
      <c r="DS108" s="925"/>
      <c r="DT108" s="925"/>
      <c r="DU108" s="925"/>
      <c r="DV108" s="925"/>
      <c r="DW108" s="925"/>
      <c r="DX108" s="925"/>
      <c r="DY108" s="925"/>
      <c r="DZ108" s="926"/>
    </row>
    <row r="109" spans="1:131" s="231" customFormat="1" ht="26.25" customHeight="1" x14ac:dyDescent="0.15">
      <c r="A109" s="919" t="s">
        <v>433</v>
      </c>
      <c r="B109" s="900"/>
      <c r="C109" s="900"/>
      <c r="D109" s="900"/>
      <c r="E109" s="900"/>
      <c r="F109" s="900"/>
      <c r="G109" s="900"/>
      <c r="H109" s="900"/>
      <c r="I109" s="900"/>
      <c r="J109" s="900"/>
      <c r="K109" s="900"/>
      <c r="L109" s="900"/>
      <c r="M109" s="900"/>
      <c r="N109" s="900"/>
      <c r="O109" s="900"/>
      <c r="P109" s="900"/>
      <c r="Q109" s="900"/>
      <c r="R109" s="900"/>
      <c r="S109" s="900"/>
      <c r="T109" s="900"/>
      <c r="U109" s="900"/>
      <c r="V109" s="900"/>
      <c r="W109" s="900"/>
      <c r="X109" s="900"/>
      <c r="Y109" s="900"/>
      <c r="Z109" s="901"/>
      <c r="AA109" s="899" t="s">
        <v>434</v>
      </c>
      <c r="AB109" s="900"/>
      <c r="AC109" s="900"/>
      <c r="AD109" s="900"/>
      <c r="AE109" s="901"/>
      <c r="AF109" s="899" t="s">
        <v>435</v>
      </c>
      <c r="AG109" s="900"/>
      <c r="AH109" s="900"/>
      <c r="AI109" s="900"/>
      <c r="AJ109" s="901"/>
      <c r="AK109" s="899" t="s">
        <v>303</v>
      </c>
      <c r="AL109" s="900"/>
      <c r="AM109" s="900"/>
      <c r="AN109" s="900"/>
      <c r="AO109" s="901"/>
      <c r="AP109" s="899" t="s">
        <v>436</v>
      </c>
      <c r="AQ109" s="900"/>
      <c r="AR109" s="900"/>
      <c r="AS109" s="900"/>
      <c r="AT109" s="902"/>
      <c r="AU109" s="919" t="s">
        <v>433</v>
      </c>
      <c r="AV109" s="900"/>
      <c r="AW109" s="900"/>
      <c r="AX109" s="900"/>
      <c r="AY109" s="900"/>
      <c r="AZ109" s="900"/>
      <c r="BA109" s="900"/>
      <c r="BB109" s="900"/>
      <c r="BC109" s="900"/>
      <c r="BD109" s="900"/>
      <c r="BE109" s="900"/>
      <c r="BF109" s="900"/>
      <c r="BG109" s="900"/>
      <c r="BH109" s="900"/>
      <c r="BI109" s="900"/>
      <c r="BJ109" s="900"/>
      <c r="BK109" s="900"/>
      <c r="BL109" s="900"/>
      <c r="BM109" s="900"/>
      <c r="BN109" s="900"/>
      <c r="BO109" s="900"/>
      <c r="BP109" s="901"/>
      <c r="BQ109" s="899" t="s">
        <v>434</v>
      </c>
      <c r="BR109" s="900"/>
      <c r="BS109" s="900"/>
      <c r="BT109" s="900"/>
      <c r="BU109" s="901"/>
      <c r="BV109" s="899" t="s">
        <v>435</v>
      </c>
      <c r="BW109" s="900"/>
      <c r="BX109" s="900"/>
      <c r="BY109" s="900"/>
      <c r="BZ109" s="901"/>
      <c r="CA109" s="899" t="s">
        <v>303</v>
      </c>
      <c r="CB109" s="900"/>
      <c r="CC109" s="900"/>
      <c r="CD109" s="900"/>
      <c r="CE109" s="901"/>
      <c r="CF109" s="920" t="s">
        <v>436</v>
      </c>
      <c r="CG109" s="920"/>
      <c r="CH109" s="920"/>
      <c r="CI109" s="920"/>
      <c r="CJ109" s="920"/>
      <c r="CK109" s="899" t="s">
        <v>437</v>
      </c>
      <c r="CL109" s="900"/>
      <c r="CM109" s="900"/>
      <c r="CN109" s="900"/>
      <c r="CO109" s="900"/>
      <c r="CP109" s="900"/>
      <c r="CQ109" s="900"/>
      <c r="CR109" s="900"/>
      <c r="CS109" s="900"/>
      <c r="CT109" s="900"/>
      <c r="CU109" s="900"/>
      <c r="CV109" s="900"/>
      <c r="CW109" s="900"/>
      <c r="CX109" s="900"/>
      <c r="CY109" s="900"/>
      <c r="CZ109" s="900"/>
      <c r="DA109" s="900"/>
      <c r="DB109" s="900"/>
      <c r="DC109" s="900"/>
      <c r="DD109" s="900"/>
      <c r="DE109" s="900"/>
      <c r="DF109" s="901"/>
      <c r="DG109" s="899" t="s">
        <v>434</v>
      </c>
      <c r="DH109" s="900"/>
      <c r="DI109" s="900"/>
      <c r="DJ109" s="900"/>
      <c r="DK109" s="901"/>
      <c r="DL109" s="899" t="s">
        <v>435</v>
      </c>
      <c r="DM109" s="900"/>
      <c r="DN109" s="900"/>
      <c r="DO109" s="900"/>
      <c r="DP109" s="901"/>
      <c r="DQ109" s="899" t="s">
        <v>303</v>
      </c>
      <c r="DR109" s="900"/>
      <c r="DS109" s="900"/>
      <c r="DT109" s="900"/>
      <c r="DU109" s="901"/>
      <c r="DV109" s="899" t="s">
        <v>436</v>
      </c>
      <c r="DW109" s="900"/>
      <c r="DX109" s="900"/>
      <c r="DY109" s="900"/>
      <c r="DZ109" s="902"/>
    </row>
    <row r="110" spans="1:131" s="231" customFormat="1" ht="26.25" customHeight="1" x14ac:dyDescent="0.15">
      <c r="A110" s="903" t="s">
        <v>438</v>
      </c>
      <c r="B110" s="904"/>
      <c r="C110" s="904"/>
      <c r="D110" s="904"/>
      <c r="E110" s="904"/>
      <c r="F110" s="904"/>
      <c r="G110" s="904"/>
      <c r="H110" s="904"/>
      <c r="I110" s="904"/>
      <c r="J110" s="904"/>
      <c r="K110" s="904"/>
      <c r="L110" s="904"/>
      <c r="M110" s="904"/>
      <c r="N110" s="904"/>
      <c r="O110" s="904"/>
      <c r="P110" s="904"/>
      <c r="Q110" s="904"/>
      <c r="R110" s="904"/>
      <c r="S110" s="904"/>
      <c r="T110" s="904"/>
      <c r="U110" s="904"/>
      <c r="V110" s="904"/>
      <c r="W110" s="904"/>
      <c r="X110" s="904"/>
      <c r="Y110" s="904"/>
      <c r="Z110" s="905"/>
      <c r="AA110" s="906">
        <v>2629481</v>
      </c>
      <c r="AB110" s="907"/>
      <c r="AC110" s="907"/>
      <c r="AD110" s="907"/>
      <c r="AE110" s="908"/>
      <c r="AF110" s="909">
        <v>2635048</v>
      </c>
      <c r="AG110" s="907"/>
      <c r="AH110" s="907"/>
      <c r="AI110" s="907"/>
      <c r="AJ110" s="908"/>
      <c r="AK110" s="909">
        <v>2608423</v>
      </c>
      <c r="AL110" s="907"/>
      <c r="AM110" s="907"/>
      <c r="AN110" s="907"/>
      <c r="AO110" s="908"/>
      <c r="AP110" s="910">
        <v>28.3</v>
      </c>
      <c r="AQ110" s="911"/>
      <c r="AR110" s="911"/>
      <c r="AS110" s="911"/>
      <c r="AT110" s="912"/>
      <c r="AU110" s="913" t="s">
        <v>72</v>
      </c>
      <c r="AV110" s="914"/>
      <c r="AW110" s="914"/>
      <c r="AX110" s="914"/>
      <c r="AY110" s="914"/>
      <c r="AZ110" s="936" t="s">
        <v>439</v>
      </c>
      <c r="BA110" s="904"/>
      <c r="BB110" s="904"/>
      <c r="BC110" s="904"/>
      <c r="BD110" s="904"/>
      <c r="BE110" s="904"/>
      <c r="BF110" s="904"/>
      <c r="BG110" s="904"/>
      <c r="BH110" s="904"/>
      <c r="BI110" s="904"/>
      <c r="BJ110" s="904"/>
      <c r="BK110" s="904"/>
      <c r="BL110" s="904"/>
      <c r="BM110" s="904"/>
      <c r="BN110" s="904"/>
      <c r="BO110" s="904"/>
      <c r="BP110" s="905"/>
      <c r="BQ110" s="937">
        <v>23099376</v>
      </c>
      <c r="BR110" s="938"/>
      <c r="BS110" s="938"/>
      <c r="BT110" s="938"/>
      <c r="BU110" s="938"/>
      <c r="BV110" s="938">
        <v>22438854</v>
      </c>
      <c r="BW110" s="938"/>
      <c r="BX110" s="938"/>
      <c r="BY110" s="938"/>
      <c r="BZ110" s="938"/>
      <c r="CA110" s="938">
        <v>22178798</v>
      </c>
      <c r="CB110" s="938"/>
      <c r="CC110" s="938"/>
      <c r="CD110" s="938"/>
      <c r="CE110" s="938"/>
      <c r="CF110" s="951">
        <v>240.5</v>
      </c>
      <c r="CG110" s="952"/>
      <c r="CH110" s="952"/>
      <c r="CI110" s="952"/>
      <c r="CJ110" s="952"/>
      <c r="CK110" s="953" t="s">
        <v>440</v>
      </c>
      <c r="CL110" s="954"/>
      <c r="CM110" s="936" t="s">
        <v>441</v>
      </c>
      <c r="CN110" s="904"/>
      <c r="CO110" s="904"/>
      <c r="CP110" s="904"/>
      <c r="CQ110" s="904"/>
      <c r="CR110" s="904"/>
      <c r="CS110" s="904"/>
      <c r="CT110" s="904"/>
      <c r="CU110" s="904"/>
      <c r="CV110" s="904"/>
      <c r="CW110" s="904"/>
      <c r="CX110" s="904"/>
      <c r="CY110" s="904"/>
      <c r="CZ110" s="904"/>
      <c r="DA110" s="904"/>
      <c r="DB110" s="904"/>
      <c r="DC110" s="904"/>
      <c r="DD110" s="904"/>
      <c r="DE110" s="904"/>
      <c r="DF110" s="905"/>
      <c r="DG110" s="937" t="s">
        <v>411</v>
      </c>
      <c r="DH110" s="938"/>
      <c r="DI110" s="938"/>
      <c r="DJ110" s="938"/>
      <c r="DK110" s="938"/>
      <c r="DL110" s="938" t="s">
        <v>389</v>
      </c>
      <c r="DM110" s="938"/>
      <c r="DN110" s="938"/>
      <c r="DO110" s="938"/>
      <c r="DP110" s="938"/>
      <c r="DQ110" s="938" t="s">
        <v>389</v>
      </c>
      <c r="DR110" s="938"/>
      <c r="DS110" s="938"/>
      <c r="DT110" s="938"/>
      <c r="DU110" s="938"/>
      <c r="DV110" s="939" t="s">
        <v>442</v>
      </c>
      <c r="DW110" s="939"/>
      <c r="DX110" s="939"/>
      <c r="DY110" s="939"/>
      <c r="DZ110" s="940"/>
    </row>
    <row r="111" spans="1:131" s="231" customFormat="1" ht="26.25" customHeight="1" x14ac:dyDescent="0.15">
      <c r="A111" s="941" t="s">
        <v>443</v>
      </c>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3"/>
      <c r="AA111" s="944" t="s">
        <v>411</v>
      </c>
      <c r="AB111" s="945"/>
      <c r="AC111" s="945"/>
      <c r="AD111" s="945"/>
      <c r="AE111" s="946"/>
      <c r="AF111" s="947" t="s">
        <v>389</v>
      </c>
      <c r="AG111" s="945"/>
      <c r="AH111" s="945"/>
      <c r="AI111" s="945"/>
      <c r="AJ111" s="946"/>
      <c r="AK111" s="947" t="s">
        <v>411</v>
      </c>
      <c r="AL111" s="945"/>
      <c r="AM111" s="945"/>
      <c r="AN111" s="945"/>
      <c r="AO111" s="946"/>
      <c r="AP111" s="948" t="s">
        <v>444</v>
      </c>
      <c r="AQ111" s="949"/>
      <c r="AR111" s="949"/>
      <c r="AS111" s="949"/>
      <c r="AT111" s="950"/>
      <c r="AU111" s="915"/>
      <c r="AV111" s="916"/>
      <c r="AW111" s="916"/>
      <c r="AX111" s="916"/>
      <c r="AY111" s="916"/>
      <c r="AZ111" s="929" t="s">
        <v>445</v>
      </c>
      <c r="BA111" s="930"/>
      <c r="BB111" s="930"/>
      <c r="BC111" s="930"/>
      <c r="BD111" s="930"/>
      <c r="BE111" s="930"/>
      <c r="BF111" s="930"/>
      <c r="BG111" s="930"/>
      <c r="BH111" s="930"/>
      <c r="BI111" s="930"/>
      <c r="BJ111" s="930"/>
      <c r="BK111" s="930"/>
      <c r="BL111" s="930"/>
      <c r="BM111" s="930"/>
      <c r="BN111" s="930"/>
      <c r="BO111" s="930"/>
      <c r="BP111" s="931"/>
      <c r="BQ111" s="932">
        <v>89290</v>
      </c>
      <c r="BR111" s="933"/>
      <c r="BS111" s="933"/>
      <c r="BT111" s="933"/>
      <c r="BU111" s="933"/>
      <c r="BV111" s="933">
        <v>9159</v>
      </c>
      <c r="BW111" s="933"/>
      <c r="BX111" s="933"/>
      <c r="BY111" s="933"/>
      <c r="BZ111" s="933"/>
      <c r="CA111" s="933">
        <v>6105</v>
      </c>
      <c r="CB111" s="933"/>
      <c r="CC111" s="933"/>
      <c r="CD111" s="933"/>
      <c r="CE111" s="933"/>
      <c r="CF111" s="927">
        <v>0.1</v>
      </c>
      <c r="CG111" s="928"/>
      <c r="CH111" s="928"/>
      <c r="CI111" s="928"/>
      <c r="CJ111" s="928"/>
      <c r="CK111" s="955"/>
      <c r="CL111" s="956"/>
      <c r="CM111" s="929" t="s">
        <v>446</v>
      </c>
      <c r="CN111" s="930"/>
      <c r="CO111" s="930"/>
      <c r="CP111" s="930"/>
      <c r="CQ111" s="930"/>
      <c r="CR111" s="930"/>
      <c r="CS111" s="930"/>
      <c r="CT111" s="930"/>
      <c r="CU111" s="930"/>
      <c r="CV111" s="930"/>
      <c r="CW111" s="930"/>
      <c r="CX111" s="930"/>
      <c r="CY111" s="930"/>
      <c r="CZ111" s="930"/>
      <c r="DA111" s="930"/>
      <c r="DB111" s="930"/>
      <c r="DC111" s="930"/>
      <c r="DD111" s="930"/>
      <c r="DE111" s="930"/>
      <c r="DF111" s="931"/>
      <c r="DG111" s="932" t="s">
        <v>444</v>
      </c>
      <c r="DH111" s="933"/>
      <c r="DI111" s="933"/>
      <c r="DJ111" s="933"/>
      <c r="DK111" s="933"/>
      <c r="DL111" s="933" t="s">
        <v>447</v>
      </c>
      <c r="DM111" s="933"/>
      <c r="DN111" s="933"/>
      <c r="DO111" s="933"/>
      <c r="DP111" s="933"/>
      <c r="DQ111" s="933" t="s">
        <v>411</v>
      </c>
      <c r="DR111" s="933"/>
      <c r="DS111" s="933"/>
      <c r="DT111" s="933"/>
      <c r="DU111" s="933"/>
      <c r="DV111" s="934" t="s">
        <v>444</v>
      </c>
      <c r="DW111" s="934"/>
      <c r="DX111" s="934"/>
      <c r="DY111" s="934"/>
      <c r="DZ111" s="935"/>
    </row>
    <row r="112" spans="1:131" s="231" customFormat="1" ht="26.25" customHeight="1" x14ac:dyDescent="0.15">
      <c r="A112" s="959" t="s">
        <v>448</v>
      </c>
      <c r="B112" s="960"/>
      <c r="C112" s="930" t="s">
        <v>449</v>
      </c>
      <c r="D112" s="930"/>
      <c r="E112" s="930"/>
      <c r="F112" s="930"/>
      <c r="G112" s="930"/>
      <c r="H112" s="930"/>
      <c r="I112" s="930"/>
      <c r="J112" s="930"/>
      <c r="K112" s="930"/>
      <c r="L112" s="930"/>
      <c r="M112" s="930"/>
      <c r="N112" s="930"/>
      <c r="O112" s="930"/>
      <c r="P112" s="930"/>
      <c r="Q112" s="930"/>
      <c r="R112" s="930"/>
      <c r="S112" s="930"/>
      <c r="T112" s="930"/>
      <c r="U112" s="930"/>
      <c r="V112" s="930"/>
      <c r="W112" s="930"/>
      <c r="X112" s="930"/>
      <c r="Y112" s="930"/>
      <c r="Z112" s="931"/>
      <c r="AA112" s="965" t="s">
        <v>442</v>
      </c>
      <c r="AB112" s="966"/>
      <c r="AC112" s="966"/>
      <c r="AD112" s="966"/>
      <c r="AE112" s="967"/>
      <c r="AF112" s="968" t="s">
        <v>411</v>
      </c>
      <c r="AG112" s="966"/>
      <c r="AH112" s="966"/>
      <c r="AI112" s="966"/>
      <c r="AJ112" s="967"/>
      <c r="AK112" s="968" t="s">
        <v>444</v>
      </c>
      <c r="AL112" s="966"/>
      <c r="AM112" s="966"/>
      <c r="AN112" s="966"/>
      <c r="AO112" s="967"/>
      <c r="AP112" s="969" t="s">
        <v>444</v>
      </c>
      <c r="AQ112" s="970"/>
      <c r="AR112" s="970"/>
      <c r="AS112" s="970"/>
      <c r="AT112" s="971"/>
      <c r="AU112" s="915"/>
      <c r="AV112" s="916"/>
      <c r="AW112" s="916"/>
      <c r="AX112" s="916"/>
      <c r="AY112" s="916"/>
      <c r="AZ112" s="929" t="s">
        <v>450</v>
      </c>
      <c r="BA112" s="930"/>
      <c r="BB112" s="930"/>
      <c r="BC112" s="930"/>
      <c r="BD112" s="930"/>
      <c r="BE112" s="930"/>
      <c r="BF112" s="930"/>
      <c r="BG112" s="930"/>
      <c r="BH112" s="930"/>
      <c r="BI112" s="930"/>
      <c r="BJ112" s="930"/>
      <c r="BK112" s="930"/>
      <c r="BL112" s="930"/>
      <c r="BM112" s="930"/>
      <c r="BN112" s="930"/>
      <c r="BO112" s="930"/>
      <c r="BP112" s="931"/>
      <c r="BQ112" s="932">
        <v>2353460</v>
      </c>
      <c r="BR112" s="933"/>
      <c r="BS112" s="933"/>
      <c r="BT112" s="933"/>
      <c r="BU112" s="933"/>
      <c r="BV112" s="933">
        <v>2606379</v>
      </c>
      <c r="BW112" s="933"/>
      <c r="BX112" s="933"/>
      <c r="BY112" s="933"/>
      <c r="BZ112" s="933"/>
      <c r="CA112" s="933">
        <v>2648410</v>
      </c>
      <c r="CB112" s="933"/>
      <c r="CC112" s="933"/>
      <c r="CD112" s="933"/>
      <c r="CE112" s="933"/>
      <c r="CF112" s="927">
        <v>28.7</v>
      </c>
      <c r="CG112" s="928"/>
      <c r="CH112" s="928"/>
      <c r="CI112" s="928"/>
      <c r="CJ112" s="928"/>
      <c r="CK112" s="955"/>
      <c r="CL112" s="956"/>
      <c r="CM112" s="929" t="s">
        <v>451</v>
      </c>
      <c r="CN112" s="930"/>
      <c r="CO112" s="930"/>
      <c r="CP112" s="930"/>
      <c r="CQ112" s="930"/>
      <c r="CR112" s="930"/>
      <c r="CS112" s="930"/>
      <c r="CT112" s="930"/>
      <c r="CU112" s="930"/>
      <c r="CV112" s="930"/>
      <c r="CW112" s="930"/>
      <c r="CX112" s="930"/>
      <c r="CY112" s="930"/>
      <c r="CZ112" s="930"/>
      <c r="DA112" s="930"/>
      <c r="DB112" s="930"/>
      <c r="DC112" s="930"/>
      <c r="DD112" s="930"/>
      <c r="DE112" s="930"/>
      <c r="DF112" s="931"/>
      <c r="DG112" s="932" t="s">
        <v>411</v>
      </c>
      <c r="DH112" s="933"/>
      <c r="DI112" s="933"/>
      <c r="DJ112" s="933"/>
      <c r="DK112" s="933"/>
      <c r="DL112" s="933" t="s">
        <v>411</v>
      </c>
      <c r="DM112" s="933"/>
      <c r="DN112" s="933"/>
      <c r="DO112" s="933"/>
      <c r="DP112" s="933"/>
      <c r="DQ112" s="933" t="s">
        <v>444</v>
      </c>
      <c r="DR112" s="933"/>
      <c r="DS112" s="933"/>
      <c r="DT112" s="933"/>
      <c r="DU112" s="933"/>
      <c r="DV112" s="934" t="s">
        <v>444</v>
      </c>
      <c r="DW112" s="934"/>
      <c r="DX112" s="934"/>
      <c r="DY112" s="934"/>
      <c r="DZ112" s="935"/>
    </row>
    <row r="113" spans="1:130" s="231" customFormat="1" ht="26.25" customHeight="1" x14ac:dyDescent="0.15">
      <c r="A113" s="961"/>
      <c r="B113" s="962"/>
      <c r="C113" s="930" t="s">
        <v>452</v>
      </c>
      <c r="D113" s="930"/>
      <c r="E113" s="930"/>
      <c r="F113" s="930"/>
      <c r="G113" s="930"/>
      <c r="H113" s="930"/>
      <c r="I113" s="930"/>
      <c r="J113" s="930"/>
      <c r="K113" s="930"/>
      <c r="L113" s="930"/>
      <c r="M113" s="930"/>
      <c r="N113" s="930"/>
      <c r="O113" s="930"/>
      <c r="P113" s="930"/>
      <c r="Q113" s="930"/>
      <c r="R113" s="930"/>
      <c r="S113" s="930"/>
      <c r="T113" s="930"/>
      <c r="U113" s="930"/>
      <c r="V113" s="930"/>
      <c r="W113" s="930"/>
      <c r="X113" s="930"/>
      <c r="Y113" s="930"/>
      <c r="Z113" s="931"/>
      <c r="AA113" s="944">
        <v>273875</v>
      </c>
      <c r="AB113" s="945"/>
      <c r="AC113" s="945"/>
      <c r="AD113" s="945"/>
      <c r="AE113" s="946"/>
      <c r="AF113" s="947">
        <v>247711</v>
      </c>
      <c r="AG113" s="945"/>
      <c r="AH113" s="945"/>
      <c r="AI113" s="945"/>
      <c r="AJ113" s="946"/>
      <c r="AK113" s="947">
        <v>211504</v>
      </c>
      <c r="AL113" s="945"/>
      <c r="AM113" s="945"/>
      <c r="AN113" s="945"/>
      <c r="AO113" s="946"/>
      <c r="AP113" s="948">
        <v>2.2999999999999998</v>
      </c>
      <c r="AQ113" s="949"/>
      <c r="AR113" s="949"/>
      <c r="AS113" s="949"/>
      <c r="AT113" s="950"/>
      <c r="AU113" s="915"/>
      <c r="AV113" s="916"/>
      <c r="AW113" s="916"/>
      <c r="AX113" s="916"/>
      <c r="AY113" s="916"/>
      <c r="AZ113" s="929" t="s">
        <v>453</v>
      </c>
      <c r="BA113" s="930"/>
      <c r="BB113" s="930"/>
      <c r="BC113" s="930"/>
      <c r="BD113" s="930"/>
      <c r="BE113" s="930"/>
      <c r="BF113" s="930"/>
      <c r="BG113" s="930"/>
      <c r="BH113" s="930"/>
      <c r="BI113" s="930"/>
      <c r="BJ113" s="930"/>
      <c r="BK113" s="930"/>
      <c r="BL113" s="930"/>
      <c r="BM113" s="930"/>
      <c r="BN113" s="930"/>
      <c r="BO113" s="930"/>
      <c r="BP113" s="931"/>
      <c r="BQ113" s="932">
        <v>136615</v>
      </c>
      <c r="BR113" s="933"/>
      <c r="BS113" s="933"/>
      <c r="BT113" s="933"/>
      <c r="BU113" s="933"/>
      <c r="BV113" s="933">
        <v>116337</v>
      </c>
      <c r="BW113" s="933"/>
      <c r="BX113" s="933"/>
      <c r="BY113" s="933"/>
      <c r="BZ113" s="933"/>
      <c r="CA113" s="933">
        <v>106794</v>
      </c>
      <c r="CB113" s="933"/>
      <c r="CC113" s="933"/>
      <c r="CD113" s="933"/>
      <c r="CE113" s="933"/>
      <c r="CF113" s="927">
        <v>1.2</v>
      </c>
      <c r="CG113" s="928"/>
      <c r="CH113" s="928"/>
      <c r="CI113" s="928"/>
      <c r="CJ113" s="928"/>
      <c r="CK113" s="955"/>
      <c r="CL113" s="956"/>
      <c r="CM113" s="929" t="s">
        <v>454</v>
      </c>
      <c r="CN113" s="930"/>
      <c r="CO113" s="930"/>
      <c r="CP113" s="930"/>
      <c r="CQ113" s="930"/>
      <c r="CR113" s="930"/>
      <c r="CS113" s="930"/>
      <c r="CT113" s="930"/>
      <c r="CU113" s="930"/>
      <c r="CV113" s="930"/>
      <c r="CW113" s="930"/>
      <c r="CX113" s="930"/>
      <c r="CY113" s="930"/>
      <c r="CZ113" s="930"/>
      <c r="DA113" s="930"/>
      <c r="DB113" s="930"/>
      <c r="DC113" s="930"/>
      <c r="DD113" s="930"/>
      <c r="DE113" s="930"/>
      <c r="DF113" s="931"/>
      <c r="DG113" s="965">
        <v>77076</v>
      </c>
      <c r="DH113" s="966"/>
      <c r="DI113" s="966"/>
      <c r="DJ113" s="966"/>
      <c r="DK113" s="967"/>
      <c r="DL113" s="968" t="s">
        <v>389</v>
      </c>
      <c r="DM113" s="966"/>
      <c r="DN113" s="966"/>
      <c r="DO113" s="966"/>
      <c r="DP113" s="967"/>
      <c r="DQ113" s="968" t="s">
        <v>389</v>
      </c>
      <c r="DR113" s="966"/>
      <c r="DS113" s="966"/>
      <c r="DT113" s="966"/>
      <c r="DU113" s="967"/>
      <c r="DV113" s="969" t="s">
        <v>411</v>
      </c>
      <c r="DW113" s="970"/>
      <c r="DX113" s="970"/>
      <c r="DY113" s="970"/>
      <c r="DZ113" s="971"/>
    </row>
    <row r="114" spans="1:130" s="231" customFormat="1" ht="26.25" customHeight="1" x14ac:dyDescent="0.15">
      <c r="A114" s="961"/>
      <c r="B114" s="962"/>
      <c r="C114" s="930" t="s">
        <v>455</v>
      </c>
      <c r="D114" s="930"/>
      <c r="E114" s="930"/>
      <c r="F114" s="930"/>
      <c r="G114" s="930"/>
      <c r="H114" s="930"/>
      <c r="I114" s="930"/>
      <c r="J114" s="930"/>
      <c r="K114" s="930"/>
      <c r="L114" s="930"/>
      <c r="M114" s="930"/>
      <c r="N114" s="930"/>
      <c r="O114" s="930"/>
      <c r="P114" s="930"/>
      <c r="Q114" s="930"/>
      <c r="R114" s="930"/>
      <c r="S114" s="930"/>
      <c r="T114" s="930"/>
      <c r="U114" s="930"/>
      <c r="V114" s="930"/>
      <c r="W114" s="930"/>
      <c r="X114" s="930"/>
      <c r="Y114" s="930"/>
      <c r="Z114" s="931"/>
      <c r="AA114" s="965">
        <v>20841</v>
      </c>
      <c r="AB114" s="966"/>
      <c r="AC114" s="966"/>
      <c r="AD114" s="966"/>
      <c r="AE114" s="967"/>
      <c r="AF114" s="968">
        <v>20032</v>
      </c>
      <c r="AG114" s="966"/>
      <c r="AH114" s="966"/>
      <c r="AI114" s="966"/>
      <c r="AJ114" s="967"/>
      <c r="AK114" s="968">
        <v>20079</v>
      </c>
      <c r="AL114" s="966"/>
      <c r="AM114" s="966"/>
      <c r="AN114" s="966"/>
      <c r="AO114" s="967"/>
      <c r="AP114" s="969">
        <v>0.2</v>
      </c>
      <c r="AQ114" s="970"/>
      <c r="AR114" s="970"/>
      <c r="AS114" s="970"/>
      <c r="AT114" s="971"/>
      <c r="AU114" s="915"/>
      <c r="AV114" s="916"/>
      <c r="AW114" s="916"/>
      <c r="AX114" s="916"/>
      <c r="AY114" s="916"/>
      <c r="AZ114" s="929" t="s">
        <v>456</v>
      </c>
      <c r="BA114" s="930"/>
      <c r="BB114" s="930"/>
      <c r="BC114" s="930"/>
      <c r="BD114" s="930"/>
      <c r="BE114" s="930"/>
      <c r="BF114" s="930"/>
      <c r="BG114" s="930"/>
      <c r="BH114" s="930"/>
      <c r="BI114" s="930"/>
      <c r="BJ114" s="930"/>
      <c r="BK114" s="930"/>
      <c r="BL114" s="930"/>
      <c r="BM114" s="930"/>
      <c r="BN114" s="930"/>
      <c r="BO114" s="930"/>
      <c r="BP114" s="931"/>
      <c r="BQ114" s="932">
        <v>2306605</v>
      </c>
      <c r="BR114" s="933"/>
      <c r="BS114" s="933"/>
      <c r="BT114" s="933"/>
      <c r="BU114" s="933"/>
      <c r="BV114" s="933">
        <v>2120752</v>
      </c>
      <c r="BW114" s="933"/>
      <c r="BX114" s="933"/>
      <c r="BY114" s="933"/>
      <c r="BZ114" s="933"/>
      <c r="CA114" s="933">
        <v>1870385</v>
      </c>
      <c r="CB114" s="933"/>
      <c r="CC114" s="933"/>
      <c r="CD114" s="933"/>
      <c r="CE114" s="933"/>
      <c r="CF114" s="927">
        <v>20.3</v>
      </c>
      <c r="CG114" s="928"/>
      <c r="CH114" s="928"/>
      <c r="CI114" s="928"/>
      <c r="CJ114" s="928"/>
      <c r="CK114" s="955"/>
      <c r="CL114" s="956"/>
      <c r="CM114" s="929" t="s">
        <v>457</v>
      </c>
      <c r="CN114" s="930"/>
      <c r="CO114" s="930"/>
      <c r="CP114" s="930"/>
      <c r="CQ114" s="930"/>
      <c r="CR114" s="930"/>
      <c r="CS114" s="930"/>
      <c r="CT114" s="930"/>
      <c r="CU114" s="930"/>
      <c r="CV114" s="930"/>
      <c r="CW114" s="930"/>
      <c r="CX114" s="930"/>
      <c r="CY114" s="930"/>
      <c r="CZ114" s="930"/>
      <c r="DA114" s="930"/>
      <c r="DB114" s="930"/>
      <c r="DC114" s="930"/>
      <c r="DD114" s="930"/>
      <c r="DE114" s="930"/>
      <c r="DF114" s="931"/>
      <c r="DG114" s="965" t="s">
        <v>442</v>
      </c>
      <c r="DH114" s="966"/>
      <c r="DI114" s="966"/>
      <c r="DJ114" s="966"/>
      <c r="DK114" s="967"/>
      <c r="DL114" s="968" t="s">
        <v>444</v>
      </c>
      <c r="DM114" s="966"/>
      <c r="DN114" s="966"/>
      <c r="DO114" s="966"/>
      <c r="DP114" s="967"/>
      <c r="DQ114" s="968" t="s">
        <v>444</v>
      </c>
      <c r="DR114" s="966"/>
      <c r="DS114" s="966"/>
      <c r="DT114" s="966"/>
      <c r="DU114" s="967"/>
      <c r="DV114" s="969" t="s">
        <v>442</v>
      </c>
      <c r="DW114" s="970"/>
      <c r="DX114" s="970"/>
      <c r="DY114" s="970"/>
      <c r="DZ114" s="971"/>
    </row>
    <row r="115" spans="1:130" s="231" customFormat="1" ht="26.25" customHeight="1" x14ac:dyDescent="0.15">
      <c r="A115" s="961"/>
      <c r="B115" s="962"/>
      <c r="C115" s="930" t="s">
        <v>458</v>
      </c>
      <c r="D115" s="930"/>
      <c r="E115" s="930"/>
      <c r="F115" s="930"/>
      <c r="G115" s="930"/>
      <c r="H115" s="930"/>
      <c r="I115" s="930"/>
      <c r="J115" s="930"/>
      <c r="K115" s="930"/>
      <c r="L115" s="930"/>
      <c r="M115" s="930"/>
      <c r="N115" s="930"/>
      <c r="O115" s="930"/>
      <c r="P115" s="930"/>
      <c r="Q115" s="930"/>
      <c r="R115" s="930"/>
      <c r="S115" s="930"/>
      <c r="T115" s="930"/>
      <c r="U115" s="930"/>
      <c r="V115" s="930"/>
      <c r="W115" s="930"/>
      <c r="X115" s="930"/>
      <c r="Y115" s="930"/>
      <c r="Z115" s="931"/>
      <c r="AA115" s="944">
        <v>101664</v>
      </c>
      <c r="AB115" s="945"/>
      <c r="AC115" s="945"/>
      <c r="AD115" s="945"/>
      <c r="AE115" s="946"/>
      <c r="AF115" s="947">
        <v>91503</v>
      </c>
      <c r="AG115" s="945"/>
      <c r="AH115" s="945"/>
      <c r="AI115" s="945"/>
      <c r="AJ115" s="946"/>
      <c r="AK115" s="947">
        <v>7102</v>
      </c>
      <c r="AL115" s="945"/>
      <c r="AM115" s="945"/>
      <c r="AN115" s="945"/>
      <c r="AO115" s="946"/>
      <c r="AP115" s="948">
        <v>0.1</v>
      </c>
      <c r="AQ115" s="949"/>
      <c r="AR115" s="949"/>
      <c r="AS115" s="949"/>
      <c r="AT115" s="950"/>
      <c r="AU115" s="915"/>
      <c r="AV115" s="916"/>
      <c r="AW115" s="916"/>
      <c r="AX115" s="916"/>
      <c r="AY115" s="916"/>
      <c r="AZ115" s="929" t="s">
        <v>459</v>
      </c>
      <c r="BA115" s="930"/>
      <c r="BB115" s="930"/>
      <c r="BC115" s="930"/>
      <c r="BD115" s="930"/>
      <c r="BE115" s="930"/>
      <c r="BF115" s="930"/>
      <c r="BG115" s="930"/>
      <c r="BH115" s="930"/>
      <c r="BI115" s="930"/>
      <c r="BJ115" s="930"/>
      <c r="BK115" s="930"/>
      <c r="BL115" s="930"/>
      <c r="BM115" s="930"/>
      <c r="BN115" s="930"/>
      <c r="BO115" s="930"/>
      <c r="BP115" s="931"/>
      <c r="BQ115" s="932">
        <v>590302</v>
      </c>
      <c r="BR115" s="933"/>
      <c r="BS115" s="933"/>
      <c r="BT115" s="933"/>
      <c r="BU115" s="933"/>
      <c r="BV115" s="933">
        <v>462275</v>
      </c>
      <c r="BW115" s="933"/>
      <c r="BX115" s="933"/>
      <c r="BY115" s="933"/>
      <c r="BZ115" s="933"/>
      <c r="CA115" s="933">
        <v>383513</v>
      </c>
      <c r="CB115" s="933"/>
      <c r="CC115" s="933"/>
      <c r="CD115" s="933"/>
      <c r="CE115" s="933"/>
      <c r="CF115" s="927">
        <v>4.2</v>
      </c>
      <c r="CG115" s="928"/>
      <c r="CH115" s="928"/>
      <c r="CI115" s="928"/>
      <c r="CJ115" s="928"/>
      <c r="CK115" s="955"/>
      <c r="CL115" s="956"/>
      <c r="CM115" s="929" t="s">
        <v>460</v>
      </c>
      <c r="CN115" s="930"/>
      <c r="CO115" s="930"/>
      <c r="CP115" s="930"/>
      <c r="CQ115" s="930"/>
      <c r="CR115" s="930"/>
      <c r="CS115" s="930"/>
      <c r="CT115" s="930"/>
      <c r="CU115" s="930"/>
      <c r="CV115" s="930"/>
      <c r="CW115" s="930"/>
      <c r="CX115" s="930"/>
      <c r="CY115" s="930"/>
      <c r="CZ115" s="930"/>
      <c r="DA115" s="930"/>
      <c r="DB115" s="930"/>
      <c r="DC115" s="930"/>
      <c r="DD115" s="930"/>
      <c r="DE115" s="930"/>
      <c r="DF115" s="931"/>
      <c r="DG115" s="965" t="s">
        <v>442</v>
      </c>
      <c r="DH115" s="966"/>
      <c r="DI115" s="966"/>
      <c r="DJ115" s="966"/>
      <c r="DK115" s="967"/>
      <c r="DL115" s="968" t="s">
        <v>389</v>
      </c>
      <c r="DM115" s="966"/>
      <c r="DN115" s="966"/>
      <c r="DO115" s="966"/>
      <c r="DP115" s="967"/>
      <c r="DQ115" s="968" t="s">
        <v>444</v>
      </c>
      <c r="DR115" s="966"/>
      <c r="DS115" s="966"/>
      <c r="DT115" s="966"/>
      <c r="DU115" s="967"/>
      <c r="DV115" s="969" t="s">
        <v>411</v>
      </c>
      <c r="DW115" s="970"/>
      <c r="DX115" s="970"/>
      <c r="DY115" s="970"/>
      <c r="DZ115" s="971"/>
    </row>
    <row r="116" spans="1:130" s="231" customFormat="1" ht="26.25" customHeight="1" x14ac:dyDescent="0.15">
      <c r="A116" s="963"/>
      <c r="B116" s="964"/>
      <c r="C116" s="972" t="s">
        <v>461</v>
      </c>
      <c r="D116" s="972"/>
      <c r="E116" s="972"/>
      <c r="F116" s="972"/>
      <c r="G116" s="972"/>
      <c r="H116" s="972"/>
      <c r="I116" s="972"/>
      <c r="J116" s="972"/>
      <c r="K116" s="972"/>
      <c r="L116" s="972"/>
      <c r="M116" s="972"/>
      <c r="N116" s="972"/>
      <c r="O116" s="972"/>
      <c r="P116" s="972"/>
      <c r="Q116" s="972"/>
      <c r="R116" s="972"/>
      <c r="S116" s="972"/>
      <c r="T116" s="972"/>
      <c r="U116" s="972"/>
      <c r="V116" s="972"/>
      <c r="W116" s="972"/>
      <c r="X116" s="972"/>
      <c r="Y116" s="972"/>
      <c r="Z116" s="973"/>
      <c r="AA116" s="965" t="s">
        <v>442</v>
      </c>
      <c r="AB116" s="966"/>
      <c r="AC116" s="966"/>
      <c r="AD116" s="966"/>
      <c r="AE116" s="967"/>
      <c r="AF116" s="968" t="s">
        <v>444</v>
      </c>
      <c r="AG116" s="966"/>
      <c r="AH116" s="966"/>
      <c r="AI116" s="966"/>
      <c r="AJ116" s="967"/>
      <c r="AK116" s="968">
        <v>59</v>
      </c>
      <c r="AL116" s="966"/>
      <c r="AM116" s="966"/>
      <c r="AN116" s="966"/>
      <c r="AO116" s="967"/>
      <c r="AP116" s="969">
        <v>0</v>
      </c>
      <c r="AQ116" s="970"/>
      <c r="AR116" s="970"/>
      <c r="AS116" s="970"/>
      <c r="AT116" s="971"/>
      <c r="AU116" s="915"/>
      <c r="AV116" s="916"/>
      <c r="AW116" s="916"/>
      <c r="AX116" s="916"/>
      <c r="AY116" s="916"/>
      <c r="AZ116" s="974" t="s">
        <v>462</v>
      </c>
      <c r="BA116" s="975"/>
      <c r="BB116" s="975"/>
      <c r="BC116" s="975"/>
      <c r="BD116" s="975"/>
      <c r="BE116" s="975"/>
      <c r="BF116" s="975"/>
      <c r="BG116" s="975"/>
      <c r="BH116" s="975"/>
      <c r="BI116" s="975"/>
      <c r="BJ116" s="975"/>
      <c r="BK116" s="975"/>
      <c r="BL116" s="975"/>
      <c r="BM116" s="975"/>
      <c r="BN116" s="975"/>
      <c r="BO116" s="975"/>
      <c r="BP116" s="976"/>
      <c r="BQ116" s="932" t="s">
        <v>389</v>
      </c>
      <c r="BR116" s="933"/>
      <c r="BS116" s="933"/>
      <c r="BT116" s="933"/>
      <c r="BU116" s="933"/>
      <c r="BV116" s="933" t="s">
        <v>389</v>
      </c>
      <c r="BW116" s="933"/>
      <c r="BX116" s="933"/>
      <c r="BY116" s="933"/>
      <c r="BZ116" s="933"/>
      <c r="CA116" s="933" t="s">
        <v>442</v>
      </c>
      <c r="CB116" s="933"/>
      <c r="CC116" s="933"/>
      <c r="CD116" s="933"/>
      <c r="CE116" s="933"/>
      <c r="CF116" s="927" t="s">
        <v>411</v>
      </c>
      <c r="CG116" s="928"/>
      <c r="CH116" s="928"/>
      <c r="CI116" s="928"/>
      <c r="CJ116" s="928"/>
      <c r="CK116" s="955"/>
      <c r="CL116" s="956"/>
      <c r="CM116" s="929" t="s">
        <v>463</v>
      </c>
      <c r="CN116" s="930"/>
      <c r="CO116" s="930"/>
      <c r="CP116" s="930"/>
      <c r="CQ116" s="930"/>
      <c r="CR116" s="930"/>
      <c r="CS116" s="930"/>
      <c r="CT116" s="930"/>
      <c r="CU116" s="930"/>
      <c r="CV116" s="930"/>
      <c r="CW116" s="930"/>
      <c r="CX116" s="930"/>
      <c r="CY116" s="930"/>
      <c r="CZ116" s="930"/>
      <c r="DA116" s="930"/>
      <c r="DB116" s="930"/>
      <c r="DC116" s="930"/>
      <c r="DD116" s="930"/>
      <c r="DE116" s="930"/>
      <c r="DF116" s="931"/>
      <c r="DG116" s="965" t="s">
        <v>411</v>
      </c>
      <c r="DH116" s="966"/>
      <c r="DI116" s="966"/>
      <c r="DJ116" s="966"/>
      <c r="DK116" s="967"/>
      <c r="DL116" s="968" t="s">
        <v>442</v>
      </c>
      <c r="DM116" s="966"/>
      <c r="DN116" s="966"/>
      <c r="DO116" s="966"/>
      <c r="DP116" s="967"/>
      <c r="DQ116" s="968" t="s">
        <v>389</v>
      </c>
      <c r="DR116" s="966"/>
      <c r="DS116" s="966"/>
      <c r="DT116" s="966"/>
      <c r="DU116" s="967"/>
      <c r="DV116" s="969" t="s">
        <v>444</v>
      </c>
      <c r="DW116" s="970"/>
      <c r="DX116" s="970"/>
      <c r="DY116" s="970"/>
      <c r="DZ116" s="971"/>
    </row>
    <row r="117" spans="1:130" s="231" customFormat="1" ht="26.25" customHeight="1" x14ac:dyDescent="0.15">
      <c r="A117" s="919" t="s">
        <v>184</v>
      </c>
      <c r="B117" s="900"/>
      <c r="C117" s="900"/>
      <c r="D117" s="900"/>
      <c r="E117" s="900"/>
      <c r="F117" s="900"/>
      <c r="G117" s="900"/>
      <c r="H117" s="900"/>
      <c r="I117" s="900"/>
      <c r="J117" s="900"/>
      <c r="K117" s="900"/>
      <c r="L117" s="900"/>
      <c r="M117" s="900"/>
      <c r="N117" s="900"/>
      <c r="O117" s="900"/>
      <c r="P117" s="900"/>
      <c r="Q117" s="900"/>
      <c r="R117" s="900"/>
      <c r="S117" s="900"/>
      <c r="T117" s="900"/>
      <c r="U117" s="900"/>
      <c r="V117" s="900"/>
      <c r="W117" s="900"/>
      <c r="X117" s="900"/>
      <c r="Y117" s="981" t="s">
        <v>464</v>
      </c>
      <c r="Z117" s="901"/>
      <c r="AA117" s="982">
        <v>3025861</v>
      </c>
      <c r="AB117" s="983"/>
      <c r="AC117" s="983"/>
      <c r="AD117" s="983"/>
      <c r="AE117" s="984"/>
      <c r="AF117" s="985">
        <v>2994294</v>
      </c>
      <c r="AG117" s="983"/>
      <c r="AH117" s="983"/>
      <c r="AI117" s="983"/>
      <c r="AJ117" s="984"/>
      <c r="AK117" s="985">
        <v>2847167</v>
      </c>
      <c r="AL117" s="983"/>
      <c r="AM117" s="983"/>
      <c r="AN117" s="983"/>
      <c r="AO117" s="984"/>
      <c r="AP117" s="986"/>
      <c r="AQ117" s="987"/>
      <c r="AR117" s="987"/>
      <c r="AS117" s="987"/>
      <c r="AT117" s="988"/>
      <c r="AU117" s="915"/>
      <c r="AV117" s="916"/>
      <c r="AW117" s="916"/>
      <c r="AX117" s="916"/>
      <c r="AY117" s="916"/>
      <c r="AZ117" s="974" t="s">
        <v>465</v>
      </c>
      <c r="BA117" s="975"/>
      <c r="BB117" s="975"/>
      <c r="BC117" s="975"/>
      <c r="BD117" s="975"/>
      <c r="BE117" s="975"/>
      <c r="BF117" s="975"/>
      <c r="BG117" s="975"/>
      <c r="BH117" s="975"/>
      <c r="BI117" s="975"/>
      <c r="BJ117" s="975"/>
      <c r="BK117" s="975"/>
      <c r="BL117" s="975"/>
      <c r="BM117" s="975"/>
      <c r="BN117" s="975"/>
      <c r="BO117" s="975"/>
      <c r="BP117" s="976"/>
      <c r="BQ117" s="932" t="s">
        <v>411</v>
      </c>
      <c r="BR117" s="933"/>
      <c r="BS117" s="933"/>
      <c r="BT117" s="933"/>
      <c r="BU117" s="933"/>
      <c r="BV117" s="933" t="s">
        <v>411</v>
      </c>
      <c r="BW117" s="933"/>
      <c r="BX117" s="933"/>
      <c r="BY117" s="933"/>
      <c r="BZ117" s="933"/>
      <c r="CA117" s="933" t="s">
        <v>411</v>
      </c>
      <c r="CB117" s="933"/>
      <c r="CC117" s="933"/>
      <c r="CD117" s="933"/>
      <c r="CE117" s="933"/>
      <c r="CF117" s="927" t="s">
        <v>411</v>
      </c>
      <c r="CG117" s="928"/>
      <c r="CH117" s="928"/>
      <c r="CI117" s="928"/>
      <c r="CJ117" s="928"/>
      <c r="CK117" s="955"/>
      <c r="CL117" s="956"/>
      <c r="CM117" s="929" t="s">
        <v>466</v>
      </c>
      <c r="CN117" s="930"/>
      <c r="CO117" s="930"/>
      <c r="CP117" s="930"/>
      <c r="CQ117" s="930"/>
      <c r="CR117" s="930"/>
      <c r="CS117" s="930"/>
      <c r="CT117" s="930"/>
      <c r="CU117" s="930"/>
      <c r="CV117" s="930"/>
      <c r="CW117" s="930"/>
      <c r="CX117" s="930"/>
      <c r="CY117" s="930"/>
      <c r="CZ117" s="930"/>
      <c r="DA117" s="930"/>
      <c r="DB117" s="930"/>
      <c r="DC117" s="930"/>
      <c r="DD117" s="930"/>
      <c r="DE117" s="930"/>
      <c r="DF117" s="931"/>
      <c r="DG117" s="965" t="s">
        <v>389</v>
      </c>
      <c r="DH117" s="966"/>
      <c r="DI117" s="966"/>
      <c r="DJ117" s="966"/>
      <c r="DK117" s="967"/>
      <c r="DL117" s="968" t="s">
        <v>444</v>
      </c>
      <c r="DM117" s="966"/>
      <c r="DN117" s="966"/>
      <c r="DO117" s="966"/>
      <c r="DP117" s="967"/>
      <c r="DQ117" s="968" t="s">
        <v>411</v>
      </c>
      <c r="DR117" s="966"/>
      <c r="DS117" s="966"/>
      <c r="DT117" s="966"/>
      <c r="DU117" s="967"/>
      <c r="DV117" s="969" t="s">
        <v>389</v>
      </c>
      <c r="DW117" s="970"/>
      <c r="DX117" s="970"/>
      <c r="DY117" s="970"/>
      <c r="DZ117" s="971"/>
    </row>
    <row r="118" spans="1:130" s="231" customFormat="1" ht="26.25" customHeight="1" x14ac:dyDescent="0.15">
      <c r="A118" s="919" t="s">
        <v>437</v>
      </c>
      <c r="B118" s="900"/>
      <c r="C118" s="900"/>
      <c r="D118" s="900"/>
      <c r="E118" s="900"/>
      <c r="F118" s="900"/>
      <c r="G118" s="900"/>
      <c r="H118" s="900"/>
      <c r="I118" s="900"/>
      <c r="J118" s="900"/>
      <c r="K118" s="900"/>
      <c r="L118" s="900"/>
      <c r="M118" s="900"/>
      <c r="N118" s="900"/>
      <c r="O118" s="900"/>
      <c r="P118" s="900"/>
      <c r="Q118" s="900"/>
      <c r="R118" s="900"/>
      <c r="S118" s="900"/>
      <c r="T118" s="900"/>
      <c r="U118" s="900"/>
      <c r="V118" s="900"/>
      <c r="W118" s="900"/>
      <c r="X118" s="900"/>
      <c r="Y118" s="900"/>
      <c r="Z118" s="901"/>
      <c r="AA118" s="899" t="s">
        <v>434</v>
      </c>
      <c r="AB118" s="900"/>
      <c r="AC118" s="900"/>
      <c r="AD118" s="900"/>
      <c r="AE118" s="901"/>
      <c r="AF118" s="899" t="s">
        <v>435</v>
      </c>
      <c r="AG118" s="900"/>
      <c r="AH118" s="900"/>
      <c r="AI118" s="900"/>
      <c r="AJ118" s="901"/>
      <c r="AK118" s="899" t="s">
        <v>303</v>
      </c>
      <c r="AL118" s="900"/>
      <c r="AM118" s="900"/>
      <c r="AN118" s="900"/>
      <c r="AO118" s="901"/>
      <c r="AP118" s="977" t="s">
        <v>436</v>
      </c>
      <c r="AQ118" s="978"/>
      <c r="AR118" s="978"/>
      <c r="AS118" s="978"/>
      <c r="AT118" s="979"/>
      <c r="AU118" s="915"/>
      <c r="AV118" s="916"/>
      <c r="AW118" s="916"/>
      <c r="AX118" s="916"/>
      <c r="AY118" s="916"/>
      <c r="AZ118" s="980" t="s">
        <v>467</v>
      </c>
      <c r="BA118" s="972"/>
      <c r="BB118" s="972"/>
      <c r="BC118" s="972"/>
      <c r="BD118" s="972"/>
      <c r="BE118" s="972"/>
      <c r="BF118" s="972"/>
      <c r="BG118" s="972"/>
      <c r="BH118" s="972"/>
      <c r="BI118" s="972"/>
      <c r="BJ118" s="972"/>
      <c r="BK118" s="972"/>
      <c r="BL118" s="972"/>
      <c r="BM118" s="972"/>
      <c r="BN118" s="972"/>
      <c r="BO118" s="972"/>
      <c r="BP118" s="973"/>
      <c r="BQ118" s="1003" t="s">
        <v>444</v>
      </c>
      <c r="BR118" s="1004"/>
      <c r="BS118" s="1004"/>
      <c r="BT118" s="1004"/>
      <c r="BU118" s="1004"/>
      <c r="BV118" s="1004" t="s">
        <v>411</v>
      </c>
      <c r="BW118" s="1004"/>
      <c r="BX118" s="1004"/>
      <c r="BY118" s="1004"/>
      <c r="BZ118" s="1004"/>
      <c r="CA118" s="1004" t="s">
        <v>411</v>
      </c>
      <c r="CB118" s="1004"/>
      <c r="CC118" s="1004"/>
      <c r="CD118" s="1004"/>
      <c r="CE118" s="1004"/>
      <c r="CF118" s="927" t="s">
        <v>444</v>
      </c>
      <c r="CG118" s="928"/>
      <c r="CH118" s="928"/>
      <c r="CI118" s="928"/>
      <c r="CJ118" s="928"/>
      <c r="CK118" s="955"/>
      <c r="CL118" s="956"/>
      <c r="CM118" s="929" t="s">
        <v>468</v>
      </c>
      <c r="CN118" s="930"/>
      <c r="CO118" s="930"/>
      <c r="CP118" s="930"/>
      <c r="CQ118" s="930"/>
      <c r="CR118" s="930"/>
      <c r="CS118" s="930"/>
      <c r="CT118" s="930"/>
      <c r="CU118" s="930"/>
      <c r="CV118" s="930"/>
      <c r="CW118" s="930"/>
      <c r="CX118" s="930"/>
      <c r="CY118" s="930"/>
      <c r="CZ118" s="930"/>
      <c r="DA118" s="930"/>
      <c r="DB118" s="930"/>
      <c r="DC118" s="930"/>
      <c r="DD118" s="930"/>
      <c r="DE118" s="930"/>
      <c r="DF118" s="931"/>
      <c r="DG118" s="965" t="s">
        <v>411</v>
      </c>
      <c r="DH118" s="966"/>
      <c r="DI118" s="966"/>
      <c r="DJ118" s="966"/>
      <c r="DK118" s="967"/>
      <c r="DL118" s="968" t="s">
        <v>444</v>
      </c>
      <c r="DM118" s="966"/>
      <c r="DN118" s="966"/>
      <c r="DO118" s="966"/>
      <c r="DP118" s="967"/>
      <c r="DQ118" s="968" t="s">
        <v>444</v>
      </c>
      <c r="DR118" s="966"/>
      <c r="DS118" s="966"/>
      <c r="DT118" s="966"/>
      <c r="DU118" s="967"/>
      <c r="DV118" s="969" t="s">
        <v>389</v>
      </c>
      <c r="DW118" s="970"/>
      <c r="DX118" s="970"/>
      <c r="DY118" s="970"/>
      <c r="DZ118" s="971"/>
    </row>
    <row r="119" spans="1:130" s="231" customFormat="1" ht="26.25" customHeight="1" x14ac:dyDescent="0.15">
      <c r="A119" s="1061" t="s">
        <v>440</v>
      </c>
      <c r="B119" s="954"/>
      <c r="C119" s="936" t="s">
        <v>441</v>
      </c>
      <c r="D119" s="904"/>
      <c r="E119" s="904"/>
      <c r="F119" s="904"/>
      <c r="G119" s="904"/>
      <c r="H119" s="904"/>
      <c r="I119" s="904"/>
      <c r="J119" s="904"/>
      <c r="K119" s="904"/>
      <c r="L119" s="904"/>
      <c r="M119" s="904"/>
      <c r="N119" s="904"/>
      <c r="O119" s="904"/>
      <c r="P119" s="904"/>
      <c r="Q119" s="904"/>
      <c r="R119" s="904"/>
      <c r="S119" s="904"/>
      <c r="T119" s="904"/>
      <c r="U119" s="904"/>
      <c r="V119" s="904"/>
      <c r="W119" s="904"/>
      <c r="X119" s="904"/>
      <c r="Y119" s="904"/>
      <c r="Z119" s="905"/>
      <c r="AA119" s="906" t="s">
        <v>444</v>
      </c>
      <c r="AB119" s="907"/>
      <c r="AC119" s="907"/>
      <c r="AD119" s="907"/>
      <c r="AE119" s="908"/>
      <c r="AF119" s="909" t="s">
        <v>442</v>
      </c>
      <c r="AG119" s="907"/>
      <c r="AH119" s="907"/>
      <c r="AI119" s="907"/>
      <c r="AJ119" s="908"/>
      <c r="AK119" s="909" t="s">
        <v>411</v>
      </c>
      <c r="AL119" s="907"/>
      <c r="AM119" s="907"/>
      <c r="AN119" s="907"/>
      <c r="AO119" s="908"/>
      <c r="AP119" s="910" t="s">
        <v>411</v>
      </c>
      <c r="AQ119" s="911"/>
      <c r="AR119" s="911"/>
      <c r="AS119" s="911"/>
      <c r="AT119" s="912"/>
      <c r="AU119" s="917"/>
      <c r="AV119" s="918"/>
      <c r="AW119" s="918"/>
      <c r="AX119" s="918"/>
      <c r="AY119" s="918"/>
      <c r="AZ119" s="253" t="s">
        <v>184</v>
      </c>
      <c r="BA119" s="253"/>
      <c r="BB119" s="253"/>
      <c r="BC119" s="253"/>
      <c r="BD119" s="253"/>
      <c r="BE119" s="253"/>
      <c r="BF119" s="253"/>
      <c r="BG119" s="253"/>
      <c r="BH119" s="253"/>
      <c r="BI119" s="253"/>
      <c r="BJ119" s="253"/>
      <c r="BK119" s="253"/>
      <c r="BL119" s="253"/>
      <c r="BM119" s="253"/>
      <c r="BN119" s="253"/>
      <c r="BO119" s="981" t="s">
        <v>469</v>
      </c>
      <c r="BP119" s="1009"/>
      <c r="BQ119" s="1003">
        <v>28575648</v>
      </c>
      <c r="BR119" s="1004"/>
      <c r="BS119" s="1004"/>
      <c r="BT119" s="1004"/>
      <c r="BU119" s="1004"/>
      <c r="BV119" s="1004">
        <v>27753756</v>
      </c>
      <c r="BW119" s="1004"/>
      <c r="BX119" s="1004"/>
      <c r="BY119" s="1004"/>
      <c r="BZ119" s="1004"/>
      <c r="CA119" s="1004">
        <v>27194005</v>
      </c>
      <c r="CB119" s="1004"/>
      <c r="CC119" s="1004"/>
      <c r="CD119" s="1004"/>
      <c r="CE119" s="1004"/>
      <c r="CF119" s="1005"/>
      <c r="CG119" s="1006"/>
      <c r="CH119" s="1006"/>
      <c r="CI119" s="1006"/>
      <c r="CJ119" s="1007"/>
      <c r="CK119" s="957"/>
      <c r="CL119" s="958"/>
      <c r="CM119" s="980" t="s">
        <v>470</v>
      </c>
      <c r="CN119" s="972"/>
      <c r="CO119" s="972"/>
      <c r="CP119" s="972"/>
      <c r="CQ119" s="972"/>
      <c r="CR119" s="972"/>
      <c r="CS119" s="972"/>
      <c r="CT119" s="972"/>
      <c r="CU119" s="972"/>
      <c r="CV119" s="972"/>
      <c r="CW119" s="972"/>
      <c r="CX119" s="972"/>
      <c r="CY119" s="972"/>
      <c r="CZ119" s="972"/>
      <c r="DA119" s="972"/>
      <c r="DB119" s="972"/>
      <c r="DC119" s="972"/>
      <c r="DD119" s="972"/>
      <c r="DE119" s="972"/>
      <c r="DF119" s="973"/>
      <c r="DG119" s="1008">
        <v>12214</v>
      </c>
      <c r="DH119" s="990"/>
      <c r="DI119" s="990"/>
      <c r="DJ119" s="990"/>
      <c r="DK119" s="991"/>
      <c r="DL119" s="989">
        <v>9159</v>
      </c>
      <c r="DM119" s="990"/>
      <c r="DN119" s="990"/>
      <c r="DO119" s="990"/>
      <c r="DP119" s="991"/>
      <c r="DQ119" s="989">
        <v>6105</v>
      </c>
      <c r="DR119" s="990"/>
      <c r="DS119" s="990"/>
      <c r="DT119" s="990"/>
      <c r="DU119" s="991"/>
      <c r="DV119" s="992">
        <v>0.1</v>
      </c>
      <c r="DW119" s="993"/>
      <c r="DX119" s="993"/>
      <c r="DY119" s="993"/>
      <c r="DZ119" s="994"/>
    </row>
    <row r="120" spans="1:130" s="231" customFormat="1" ht="26.25" customHeight="1" x14ac:dyDescent="0.15">
      <c r="A120" s="1062"/>
      <c r="B120" s="956"/>
      <c r="C120" s="929" t="s">
        <v>446</v>
      </c>
      <c r="D120" s="930"/>
      <c r="E120" s="930"/>
      <c r="F120" s="930"/>
      <c r="G120" s="930"/>
      <c r="H120" s="930"/>
      <c r="I120" s="930"/>
      <c r="J120" s="930"/>
      <c r="K120" s="930"/>
      <c r="L120" s="930"/>
      <c r="M120" s="930"/>
      <c r="N120" s="930"/>
      <c r="O120" s="930"/>
      <c r="P120" s="930"/>
      <c r="Q120" s="930"/>
      <c r="R120" s="930"/>
      <c r="S120" s="930"/>
      <c r="T120" s="930"/>
      <c r="U120" s="930"/>
      <c r="V120" s="930"/>
      <c r="W120" s="930"/>
      <c r="X120" s="930"/>
      <c r="Y120" s="930"/>
      <c r="Z120" s="931"/>
      <c r="AA120" s="965" t="s">
        <v>411</v>
      </c>
      <c r="AB120" s="966"/>
      <c r="AC120" s="966"/>
      <c r="AD120" s="966"/>
      <c r="AE120" s="967"/>
      <c r="AF120" s="968" t="s">
        <v>442</v>
      </c>
      <c r="AG120" s="966"/>
      <c r="AH120" s="966"/>
      <c r="AI120" s="966"/>
      <c r="AJ120" s="967"/>
      <c r="AK120" s="968" t="s">
        <v>442</v>
      </c>
      <c r="AL120" s="966"/>
      <c r="AM120" s="966"/>
      <c r="AN120" s="966"/>
      <c r="AO120" s="967"/>
      <c r="AP120" s="969" t="s">
        <v>389</v>
      </c>
      <c r="AQ120" s="970"/>
      <c r="AR120" s="970"/>
      <c r="AS120" s="970"/>
      <c r="AT120" s="971"/>
      <c r="AU120" s="995" t="s">
        <v>471</v>
      </c>
      <c r="AV120" s="996"/>
      <c r="AW120" s="996"/>
      <c r="AX120" s="996"/>
      <c r="AY120" s="997"/>
      <c r="AZ120" s="936" t="s">
        <v>472</v>
      </c>
      <c r="BA120" s="904"/>
      <c r="BB120" s="904"/>
      <c r="BC120" s="904"/>
      <c r="BD120" s="904"/>
      <c r="BE120" s="904"/>
      <c r="BF120" s="904"/>
      <c r="BG120" s="904"/>
      <c r="BH120" s="904"/>
      <c r="BI120" s="904"/>
      <c r="BJ120" s="904"/>
      <c r="BK120" s="904"/>
      <c r="BL120" s="904"/>
      <c r="BM120" s="904"/>
      <c r="BN120" s="904"/>
      <c r="BO120" s="904"/>
      <c r="BP120" s="905"/>
      <c r="BQ120" s="937">
        <v>6756557</v>
      </c>
      <c r="BR120" s="938"/>
      <c r="BS120" s="938"/>
      <c r="BT120" s="938"/>
      <c r="BU120" s="938"/>
      <c r="BV120" s="938">
        <v>7084410</v>
      </c>
      <c r="BW120" s="938"/>
      <c r="BX120" s="938"/>
      <c r="BY120" s="938"/>
      <c r="BZ120" s="938"/>
      <c r="CA120" s="938">
        <v>7435142</v>
      </c>
      <c r="CB120" s="938"/>
      <c r="CC120" s="938"/>
      <c r="CD120" s="938"/>
      <c r="CE120" s="938"/>
      <c r="CF120" s="951">
        <v>80.599999999999994</v>
      </c>
      <c r="CG120" s="952"/>
      <c r="CH120" s="952"/>
      <c r="CI120" s="952"/>
      <c r="CJ120" s="952"/>
      <c r="CK120" s="1010" t="s">
        <v>473</v>
      </c>
      <c r="CL120" s="1011"/>
      <c r="CM120" s="1011"/>
      <c r="CN120" s="1011"/>
      <c r="CO120" s="1012"/>
      <c r="CP120" s="1018" t="s">
        <v>405</v>
      </c>
      <c r="CQ120" s="1019"/>
      <c r="CR120" s="1019"/>
      <c r="CS120" s="1019"/>
      <c r="CT120" s="1019"/>
      <c r="CU120" s="1019"/>
      <c r="CV120" s="1019"/>
      <c r="CW120" s="1019"/>
      <c r="CX120" s="1019"/>
      <c r="CY120" s="1019"/>
      <c r="CZ120" s="1019"/>
      <c r="DA120" s="1019"/>
      <c r="DB120" s="1019"/>
      <c r="DC120" s="1019"/>
      <c r="DD120" s="1019"/>
      <c r="DE120" s="1019"/>
      <c r="DF120" s="1020"/>
      <c r="DG120" s="937">
        <v>1535175</v>
      </c>
      <c r="DH120" s="938"/>
      <c r="DI120" s="938"/>
      <c r="DJ120" s="938"/>
      <c r="DK120" s="938"/>
      <c r="DL120" s="938">
        <v>1401524</v>
      </c>
      <c r="DM120" s="938"/>
      <c r="DN120" s="938"/>
      <c r="DO120" s="938"/>
      <c r="DP120" s="938"/>
      <c r="DQ120" s="938">
        <v>1269447</v>
      </c>
      <c r="DR120" s="938"/>
      <c r="DS120" s="938"/>
      <c r="DT120" s="938"/>
      <c r="DU120" s="938"/>
      <c r="DV120" s="939">
        <v>13.8</v>
      </c>
      <c r="DW120" s="939"/>
      <c r="DX120" s="939"/>
      <c r="DY120" s="939"/>
      <c r="DZ120" s="940"/>
    </row>
    <row r="121" spans="1:130" s="231" customFormat="1" ht="26.25" customHeight="1" x14ac:dyDescent="0.15">
      <c r="A121" s="1062"/>
      <c r="B121" s="956"/>
      <c r="C121" s="974" t="s">
        <v>474</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65" t="s">
        <v>411</v>
      </c>
      <c r="AB121" s="966"/>
      <c r="AC121" s="966"/>
      <c r="AD121" s="966"/>
      <c r="AE121" s="967"/>
      <c r="AF121" s="968" t="s">
        <v>411</v>
      </c>
      <c r="AG121" s="966"/>
      <c r="AH121" s="966"/>
      <c r="AI121" s="966"/>
      <c r="AJ121" s="967"/>
      <c r="AK121" s="968" t="s">
        <v>389</v>
      </c>
      <c r="AL121" s="966"/>
      <c r="AM121" s="966"/>
      <c r="AN121" s="966"/>
      <c r="AO121" s="967"/>
      <c r="AP121" s="969" t="s">
        <v>389</v>
      </c>
      <c r="AQ121" s="970"/>
      <c r="AR121" s="970"/>
      <c r="AS121" s="970"/>
      <c r="AT121" s="971"/>
      <c r="AU121" s="998"/>
      <c r="AV121" s="999"/>
      <c r="AW121" s="999"/>
      <c r="AX121" s="999"/>
      <c r="AY121" s="1000"/>
      <c r="AZ121" s="929" t="s">
        <v>475</v>
      </c>
      <c r="BA121" s="930"/>
      <c r="BB121" s="930"/>
      <c r="BC121" s="930"/>
      <c r="BD121" s="930"/>
      <c r="BE121" s="930"/>
      <c r="BF121" s="930"/>
      <c r="BG121" s="930"/>
      <c r="BH121" s="930"/>
      <c r="BI121" s="930"/>
      <c r="BJ121" s="930"/>
      <c r="BK121" s="930"/>
      <c r="BL121" s="930"/>
      <c r="BM121" s="930"/>
      <c r="BN121" s="930"/>
      <c r="BO121" s="930"/>
      <c r="BP121" s="931"/>
      <c r="BQ121" s="932">
        <v>733233</v>
      </c>
      <c r="BR121" s="933"/>
      <c r="BS121" s="933"/>
      <c r="BT121" s="933"/>
      <c r="BU121" s="933"/>
      <c r="BV121" s="933">
        <v>693019</v>
      </c>
      <c r="BW121" s="933"/>
      <c r="BX121" s="933"/>
      <c r="BY121" s="933"/>
      <c r="BZ121" s="933"/>
      <c r="CA121" s="933">
        <v>651692</v>
      </c>
      <c r="CB121" s="933"/>
      <c r="CC121" s="933"/>
      <c r="CD121" s="933"/>
      <c r="CE121" s="933"/>
      <c r="CF121" s="927">
        <v>7.1</v>
      </c>
      <c r="CG121" s="928"/>
      <c r="CH121" s="928"/>
      <c r="CI121" s="928"/>
      <c r="CJ121" s="928"/>
      <c r="CK121" s="1013"/>
      <c r="CL121" s="1014"/>
      <c r="CM121" s="1014"/>
      <c r="CN121" s="1014"/>
      <c r="CO121" s="1015"/>
      <c r="CP121" s="1023" t="s">
        <v>476</v>
      </c>
      <c r="CQ121" s="1024"/>
      <c r="CR121" s="1024"/>
      <c r="CS121" s="1024"/>
      <c r="CT121" s="1024"/>
      <c r="CU121" s="1024"/>
      <c r="CV121" s="1024"/>
      <c r="CW121" s="1024"/>
      <c r="CX121" s="1024"/>
      <c r="CY121" s="1024"/>
      <c r="CZ121" s="1024"/>
      <c r="DA121" s="1024"/>
      <c r="DB121" s="1024"/>
      <c r="DC121" s="1024"/>
      <c r="DD121" s="1024"/>
      <c r="DE121" s="1024"/>
      <c r="DF121" s="1025"/>
      <c r="DG121" s="932">
        <v>67222</v>
      </c>
      <c r="DH121" s="933"/>
      <c r="DI121" s="933"/>
      <c r="DJ121" s="933"/>
      <c r="DK121" s="933"/>
      <c r="DL121" s="933">
        <v>417380</v>
      </c>
      <c r="DM121" s="933"/>
      <c r="DN121" s="933"/>
      <c r="DO121" s="933"/>
      <c r="DP121" s="933"/>
      <c r="DQ121" s="933">
        <v>685295</v>
      </c>
      <c r="DR121" s="933"/>
      <c r="DS121" s="933"/>
      <c r="DT121" s="933"/>
      <c r="DU121" s="933"/>
      <c r="DV121" s="934">
        <v>7.4</v>
      </c>
      <c r="DW121" s="934"/>
      <c r="DX121" s="934"/>
      <c r="DY121" s="934"/>
      <c r="DZ121" s="935"/>
    </row>
    <row r="122" spans="1:130" s="231" customFormat="1" ht="26.25" customHeight="1" x14ac:dyDescent="0.15">
      <c r="A122" s="1062"/>
      <c r="B122" s="956"/>
      <c r="C122" s="929" t="s">
        <v>457</v>
      </c>
      <c r="D122" s="930"/>
      <c r="E122" s="930"/>
      <c r="F122" s="930"/>
      <c r="G122" s="930"/>
      <c r="H122" s="930"/>
      <c r="I122" s="930"/>
      <c r="J122" s="930"/>
      <c r="K122" s="930"/>
      <c r="L122" s="930"/>
      <c r="M122" s="930"/>
      <c r="N122" s="930"/>
      <c r="O122" s="930"/>
      <c r="P122" s="930"/>
      <c r="Q122" s="930"/>
      <c r="R122" s="930"/>
      <c r="S122" s="930"/>
      <c r="T122" s="930"/>
      <c r="U122" s="930"/>
      <c r="V122" s="930"/>
      <c r="W122" s="930"/>
      <c r="X122" s="930"/>
      <c r="Y122" s="930"/>
      <c r="Z122" s="931"/>
      <c r="AA122" s="965" t="s">
        <v>411</v>
      </c>
      <c r="AB122" s="966"/>
      <c r="AC122" s="966"/>
      <c r="AD122" s="966"/>
      <c r="AE122" s="967"/>
      <c r="AF122" s="968" t="s">
        <v>442</v>
      </c>
      <c r="AG122" s="966"/>
      <c r="AH122" s="966"/>
      <c r="AI122" s="966"/>
      <c r="AJ122" s="967"/>
      <c r="AK122" s="968" t="s">
        <v>411</v>
      </c>
      <c r="AL122" s="966"/>
      <c r="AM122" s="966"/>
      <c r="AN122" s="966"/>
      <c r="AO122" s="967"/>
      <c r="AP122" s="969" t="s">
        <v>442</v>
      </c>
      <c r="AQ122" s="970"/>
      <c r="AR122" s="970"/>
      <c r="AS122" s="970"/>
      <c r="AT122" s="971"/>
      <c r="AU122" s="998"/>
      <c r="AV122" s="999"/>
      <c r="AW122" s="999"/>
      <c r="AX122" s="999"/>
      <c r="AY122" s="1000"/>
      <c r="AZ122" s="980" t="s">
        <v>477</v>
      </c>
      <c r="BA122" s="972"/>
      <c r="BB122" s="972"/>
      <c r="BC122" s="972"/>
      <c r="BD122" s="972"/>
      <c r="BE122" s="972"/>
      <c r="BF122" s="972"/>
      <c r="BG122" s="972"/>
      <c r="BH122" s="972"/>
      <c r="BI122" s="972"/>
      <c r="BJ122" s="972"/>
      <c r="BK122" s="972"/>
      <c r="BL122" s="972"/>
      <c r="BM122" s="972"/>
      <c r="BN122" s="972"/>
      <c r="BO122" s="972"/>
      <c r="BP122" s="973"/>
      <c r="BQ122" s="1003">
        <v>18946209</v>
      </c>
      <c r="BR122" s="1004"/>
      <c r="BS122" s="1004"/>
      <c r="BT122" s="1004"/>
      <c r="BU122" s="1004"/>
      <c r="BV122" s="1004">
        <v>18278100</v>
      </c>
      <c r="BW122" s="1004"/>
      <c r="BX122" s="1004"/>
      <c r="BY122" s="1004"/>
      <c r="BZ122" s="1004"/>
      <c r="CA122" s="1004">
        <v>17692345</v>
      </c>
      <c r="CB122" s="1004"/>
      <c r="CC122" s="1004"/>
      <c r="CD122" s="1004"/>
      <c r="CE122" s="1004"/>
      <c r="CF122" s="1021">
        <v>191.8</v>
      </c>
      <c r="CG122" s="1022"/>
      <c r="CH122" s="1022"/>
      <c r="CI122" s="1022"/>
      <c r="CJ122" s="1022"/>
      <c r="CK122" s="1013"/>
      <c r="CL122" s="1014"/>
      <c r="CM122" s="1014"/>
      <c r="CN122" s="1014"/>
      <c r="CO122" s="1015"/>
      <c r="CP122" s="1023" t="s">
        <v>478</v>
      </c>
      <c r="CQ122" s="1024"/>
      <c r="CR122" s="1024"/>
      <c r="CS122" s="1024"/>
      <c r="CT122" s="1024"/>
      <c r="CU122" s="1024"/>
      <c r="CV122" s="1024"/>
      <c r="CW122" s="1024"/>
      <c r="CX122" s="1024"/>
      <c r="CY122" s="1024"/>
      <c r="CZ122" s="1024"/>
      <c r="DA122" s="1024"/>
      <c r="DB122" s="1024"/>
      <c r="DC122" s="1024"/>
      <c r="DD122" s="1024"/>
      <c r="DE122" s="1024"/>
      <c r="DF122" s="1025"/>
      <c r="DG122" s="932">
        <v>634445</v>
      </c>
      <c r="DH122" s="933"/>
      <c r="DI122" s="933"/>
      <c r="DJ122" s="933"/>
      <c r="DK122" s="933"/>
      <c r="DL122" s="933">
        <v>694172</v>
      </c>
      <c r="DM122" s="933"/>
      <c r="DN122" s="933"/>
      <c r="DO122" s="933"/>
      <c r="DP122" s="933"/>
      <c r="DQ122" s="933">
        <v>608513</v>
      </c>
      <c r="DR122" s="933"/>
      <c r="DS122" s="933"/>
      <c r="DT122" s="933"/>
      <c r="DU122" s="933"/>
      <c r="DV122" s="934">
        <v>6.6</v>
      </c>
      <c r="DW122" s="934"/>
      <c r="DX122" s="934"/>
      <c r="DY122" s="934"/>
      <c r="DZ122" s="935"/>
    </row>
    <row r="123" spans="1:130" s="231" customFormat="1" ht="26.25" customHeight="1" x14ac:dyDescent="0.15">
      <c r="A123" s="1062"/>
      <c r="B123" s="956"/>
      <c r="C123" s="929" t="s">
        <v>463</v>
      </c>
      <c r="D123" s="930"/>
      <c r="E123" s="930"/>
      <c r="F123" s="930"/>
      <c r="G123" s="930"/>
      <c r="H123" s="930"/>
      <c r="I123" s="930"/>
      <c r="J123" s="930"/>
      <c r="K123" s="930"/>
      <c r="L123" s="930"/>
      <c r="M123" s="930"/>
      <c r="N123" s="930"/>
      <c r="O123" s="930"/>
      <c r="P123" s="930"/>
      <c r="Q123" s="930"/>
      <c r="R123" s="930"/>
      <c r="S123" s="930"/>
      <c r="T123" s="930"/>
      <c r="U123" s="930"/>
      <c r="V123" s="930"/>
      <c r="W123" s="930"/>
      <c r="X123" s="930"/>
      <c r="Y123" s="930"/>
      <c r="Z123" s="931"/>
      <c r="AA123" s="965" t="s">
        <v>442</v>
      </c>
      <c r="AB123" s="966"/>
      <c r="AC123" s="966"/>
      <c r="AD123" s="966"/>
      <c r="AE123" s="967"/>
      <c r="AF123" s="968" t="s">
        <v>442</v>
      </c>
      <c r="AG123" s="966"/>
      <c r="AH123" s="966"/>
      <c r="AI123" s="966"/>
      <c r="AJ123" s="967"/>
      <c r="AK123" s="968" t="s">
        <v>442</v>
      </c>
      <c r="AL123" s="966"/>
      <c r="AM123" s="966"/>
      <c r="AN123" s="966"/>
      <c r="AO123" s="967"/>
      <c r="AP123" s="969" t="s">
        <v>411</v>
      </c>
      <c r="AQ123" s="970"/>
      <c r="AR123" s="970"/>
      <c r="AS123" s="970"/>
      <c r="AT123" s="971"/>
      <c r="AU123" s="1001"/>
      <c r="AV123" s="1002"/>
      <c r="AW123" s="1002"/>
      <c r="AX123" s="1002"/>
      <c r="AY123" s="1002"/>
      <c r="AZ123" s="253" t="s">
        <v>184</v>
      </c>
      <c r="BA123" s="253"/>
      <c r="BB123" s="253"/>
      <c r="BC123" s="253"/>
      <c r="BD123" s="253"/>
      <c r="BE123" s="253"/>
      <c r="BF123" s="253"/>
      <c r="BG123" s="253"/>
      <c r="BH123" s="253"/>
      <c r="BI123" s="253"/>
      <c r="BJ123" s="253"/>
      <c r="BK123" s="253"/>
      <c r="BL123" s="253"/>
      <c r="BM123" s="253"/>
      <c r="BN123" s="253"/>
      <c r="BO123" s="981" t="s">
        <v>479</v>
      </c>
      <c r="BP123" s="1009"/>
      <c r="BQ123" s="1068">
        <v>26435999</v>
      </c>
      <c r="BR123" s="1069"/>
      <c r="BS123" s="1069"/>
      <c r="BT123" s="1069"/>
      <c r="BU123" s="1069"/>
      <c r="BV123" s="1069">
        <v>26055529</v>
      </c>
      <c r="BW123" s="1069"/>
      <c r="BX123" s="1069"/>
      <c r="BY123" s="1069"/>
      <c r="BZ123" s="1069"/>
      <c r="CA123" s="1069">
        <v>25779179</v>
      </c>
      <c r="CB123" s="1069"/>
      <c r="CC123" s="1069"/>
      <c r="CD123" s="1069"/>
      <c r="CE123" s="1069"/>
      <c r="CF123" s="1005"/>
      <c r="CG123" s="1006"/>
      <c r="CH123" s="1006"/>
      <c r="CI123" s="1006"/>
      <c r="CJ123" s="1007"/>
      <c r="CK123" s="1013"/>
      <c r="CL123" s="1014"/>
      <c r="CM123" s="1014"/>
      <c r="CN123" s="1014"/>
      <c r="CO123" s="1015"/>
      <c r="CP123" s="1023" t="s">
        <v>480</v>
      </c>
      <c r="CQ123" s="1024"/>
      <c r="CR123" s="1024"/>
      <c r="CS123" s="1024"/>
      <c r="CT123" s="1024"/>
      <c r="CU123" s="1024"/>
      <c r="CV123" s="1024"/>
      <c r="CW123" s="1024"/>
      <c r="CX123" s="1024"/>
      <c r="CY123" s="1024"/>
      <c r="CZ123" s="1024"/>
      <c r="DA123" s="1024"/>
      <c r="DB123" s="1024"/>
      <c r="DC123" s="1024"/>
      <c r="DD123" s="1024"/>
      <c r="DE123" s="1024"/>
      <c r="DF123" s="1025"/>
      <c r="DG123" s="965">
        <v>94637</v>
      </c>
      <c r="DH123" s="966"/>
      <c r="DI123" s="966"/>
      <c r="DJ123" s="966"/>
      <c r="DK123" s="967"/>
      <c r="DL123" s="968">
        <v>73399</v>
      </c>
      <c r="DM123" s="966"/>
      <c r="DN123" s="966"/>
      <c r="DO123" s="966"/>
      <c r="DP123" s="967"/>
      <c r="DQ123" s="968">
        <v>67371</v>
      </c>
      <c r="DR123" s="966"/>
      <c r="DS123" s="966"/>
      <c r="DT123" s="966"/>
      <c r="DU123" s="967"/>
      <c r="DV123" s="969">
        <v>0.7</v>
      </c>
      <c r="DW123" s="970"/>
      <c r="DX123" s="970"/>
      <c r="DY123" s="970"/>
      <c r="DZ123" s="971"/>
    </row>
    <row r="124" spans="1:130" s="231" customFormat="1" ht="26.25" customHeight="1" thickBot="1" x14ac:dyDescent="0.2">
      <c r="A124" s="1062"/>
      <c r="B124" s="956"/>
      <c r="C124" s="929" t="s">
        <v>466</v>
      </c>
      <c r="D124" s="930"/>
      <c r="E124" s="930"/>
      <c r="F124" s="930"/>
      <c r="G124" s="930"/>
      <c r="H124" s="930"/>
      <c r="I124" s="930"/>
      <c r="J124" s="930"/>
      <c r="K124" s="930"/>
      <c r="L124" s="930"/>
      <c r="M124" s="930"/>
      <c r="N124" s="930"/>
      <c r="O124" s="930"/>
      <c r="P124" s="930"/>
      <c r="Q124" s="930"/>
      <c r="R124" s="930"/>
      <c r="S124" s="930"/>
      <c r="T124" s="930"/>
      <c r="U124" s="930"/>
      <c r="V124" s="930"/>
      <c r="W124" s="930"/>
      <c r="X124" s="930"/>
      <c r="Y124" s="930"/>
      <c r="Z124" s="931"/>
      <c r="AA124" s="965" t="s">
        <v>442</v>
      </c>
      <c r="AB124" s="966"/>
      <c r="AC124" s="966"/>
      <c r="AD124" s="966"/>
      <c r="AE124" s="967"/>
      <c r="AF124" s="968" t="s">
        <v>442</v>
      </c>
      <c r="AG124" s="966"/>
      <c r="AH124" s="966"/>
      <c r="AI124" s="966"/>
      <c r="AJ124" s="967"/>
      <c r="AK124" s="968" t="s">
        <v>442</v>
      </c>
      <c r="AL124" s="966"/>
      <c r="AM124" s="966"/>
      <c r="AN124" s="966"/>
      <c r="AO124" s="967"/>
      <c r="AP124" s="969" t="s">
        <v>442</v>
      </c>
      <c r="AQ124" s="970"/>
      <c r="AR124" s="970"/>
      <c r="AS124" s="970"/>
      <c r="AT124" s="971"/>
      <c r="AU124" s="1064" t="s">
        <v>481</v>
      </c>
      <c r="AV124" s="1065"/>
      <c r="AW124" s="1065"/>
      <c r="AX124" s="1065"/>
      <c r="AY124" s="1065"/>
      <c r="AZ124" s="1065"/>
      <c r="BA124" s="1065"/>
      <c r="BB124" s="1065"/>
      <c r="BC124" s="1065"/>
      <c r="BD124" s="1065"/>
      <c r="BE124" s="1065"/>
      <c r="BF124" s="1065"/>
      <c r="BG124" s="1065"/>
      <c r="BH124" s="1065"/>
      <c r="BI124" s="1065"/>
      <c r="BJ124" s="1065"/>
      <c r="BK124" s="1065"/>
      <c r="BL124" s="1065"/>
      <c r="BM124" s="1065"/>
      <c r="BN124" s="1065"/>
      <c r="BO124" s="1065"/>
      <c r="BP124" s="1066"/>
      <c r="BQ124" s="1067">
        <v>23.4</v>
      </c>
      <c r="BR124" s="1031"/>
      <c r="BS124" s="1031"/>
      <c r="BT124" s="1031"/>
      <c r="BU124" s="1031"/>
      <c r="BV124" s="1031">
        <v>18.899999999999999</v>
      </c>
      <c r="BW124" s="1031"/>
      <c r="BX124" s="1031"/>
      <c r="BY124" s="1031"/>
      <c r="BZ124" s="1031"/>
      <c r="CA124" s="1031">
        <v>15.3</v>
      </c>
      <c r="CB124" s="1031"/>
      <c r="CC124" s="1031"/>
      <c r="CD124" s="1031"/>
      <c r="CE124" s="1031"/>
      <c r="CF124" s="1032"/>
      <c r="CG124" s="1033"/>
      <c r="CH124" s="1033"/>
      <c r="CI124" s="1033"/>
      <c r="CJ124" s="1034"/>
      <c r="CK124" s="1016"/>
      <c r="CL124" s="1016"/>
      <c r="CM124" s="1016"/>
      <c r="CN124" s="1016"/>
      <c r="CO124" s="1017"/>
      <c r="CP124" s="1023" t="s">
        <v>482</v>
      </c>
      <c r="CQ124" s="1024"/>
      <c r="CR124" s="1024"/>
      <c r="CS124" s="1024"/>
      <c r="CT124" s="1024"/>
      <c r="CU124" s="1024"/>
      <c r="CV124" s="1024"/>
      <c r="CW124" s="1024"/>
      <c r="CX124" s="1024"/>
      <c r="CY124" s="1024"/>
      <c r="CZ124" s="1024"/>
      <c r="DA124" s="1024"/>
      <c r="DB124" s="1024"/>
      <c r="DC124" s="1024"/>
      <c r="DD124" s="1024"/>
      <c r="DE124" s="1024"/>
      <c r="DF124" s="1025"/>
      <c r="DG124" s="1008">
        <v>21981</v>
      </c>
      <c r="DH124" s="990"/>
      <c r="DI124" s="990"/>
      <c r="DJ124" s="990"/>
      <c r="DK124" s="991"/>
      <c r="DL124" s="989">
        <v>19904</v>
      </c>
      <c r="DM124" s="990"/>
      <c r="DN124" s="990"/>
      <c r="DO124" s="990"/>
      <c r="DP124" s="991"/>
      <c r="DQ124" s="989">
        <v>17784</v>
      </c>
      <c r="DR124" s="990"/>
      <c r="DS124" s="990"/>
      <c r="DT124" s="990"/>
      <c r="DU124" s="991"/>
      <c r="DV124" s="992">
        <v>0.2</v>
      </c>
      <c r="DW124" s="993"/>
      <c r="DX124" s="993"/>
      <c r="DY124" s="993"/>
      <c r="DZ124" s="994"/>
    </row>
    <row r="125" spans="1:130" s="231" customFormat="1" ht="26.25" customHeight="1" x14ac:dyDescent="0.15">
      <c r="A125" s="1062"/>
      <c r="B125" s="956"/>
      <c r="C125" s="929" t="s">
        <v>468</v>
      </c>
      <c r="D125" s="930"/>
      <c r="E125" s="930"/>
      <c r="F125" s="930"/>
      <c r="G125" s="930"/>
      <c r="H125" s="930"/>
      <c r="I125" s="930"/>
      <c r="J125" s="930"/>
      <c r="K125" s="930"/>
      <c r="L125" s="930"/>
      <c r="M125" s="930"/>
      <c r="N125" s="930"/>
      <c r="O125" s="930"/>
      <c r="P125" s="930"/>
      <c r="Q125" s="930"/>
      <c r="R125" s="930"/>
      <c r="S125" s="930"/>
      <c r="T125" s="930"/>
      <c r="U125" s="930"/>
      <c r="V125" s="930"/>
      <c r="W125" s="930"/>
      <c r="X125" s="930"/>
      <c r="Y125" s="930"/>
      <c r="Z125" s="931"/>
      <c r="AA125" s="965" t="s">
        <v>444</v>
      </c>
      <c r="AB125" s="966"/>
      <c r="AC125" s="966"/>
      <c r="AD125" s="966"/>
      <c r="AE125" s="967"/>
      <c r="AF125" s="968" t="s">
        <v>444</v>
      </c>
      <c r="AG125" s="966"/>
      <c r="AH125" s="966"/>
      <c r="AI125" s="966"/>
      <c r="AJ125" s="967"/>
      <c r="AK125" s="968" t="s">
        <v>444</v>
      </c>
      <c r="AL125" s="966"/>
      <c r="AM125" s="966"/>
      <c r="AN125" s="966"/>
      <c r="AO125" s="967"/>
      <c r="AP125" s="969" t="s">
        <v>444</v>
      </c>
      <c r="AQ125" s="970"/>
      <c r="AR125" s="970"/>
      <c r="AS125" s="970"/>
      <c r="AT125" s="971"/>
      <c r="AU125" s="254"/>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34"/>
      <c r="BR125" s="234"/>
      <c r="BS125" s="234"/>
      <c r="BT125" s="234"/>
      <c r="BU125" s="234"/>
      <c r="BV125" s="234"/>
      <c r="BW125" s="234"/>
      <c r="BX125" s="234"/>
      <c r="BY125" s="234"/>
      <c r="BZ125" s="234"/>
      <c r="CA125" s="234"/>
      <c r="CB125" s="234"/>
      <c r="CC125" s="234"/>
      <c r="CD125" s="234"/>
      <c r="CE125" s="234"/>
      <c r="CF125" s="234"/>
      <c r="CG125" s="234"/>
      <c r="CH125" s="234"/>
      <c r="CI125" s="234"/>
      <c r="CJ125" s="256"/>
      <c r="CK125" s="1026" t="s">
        <v>483</v>
      </c>
      <c r="CL125" s="1011"/>
      <c r="CM125" s="1011"/>
      <c r="CN125" s="1011"/>
      <c r="CO125" s="1012"/>
      <c r="CP125" s="936" t="s">
        <v>484</v>
      </c>
      <c r="CQ125" s="904"/>
      <c r="CR125" s="904"/>
      <c r="CS125" s="904"/>
      <c r="CT125" s="904"/>
      <c r="CU125" s="904"/>
      <c r="CV125" s="904"/>
      <c r="CW125" s="904"/>
      <c r="CX125" s="904"/>
      <c r="CY125" s="904"/>
      <c r="CZ125" s="904"/>
      <c r="DA125" s="904"/>
      <c r="DB125" s="904"/>
      <c r="DC125" s="904"/>
      <c r="DD125" s="904"/>
      <c r="DE125" s="904"/>
      <c r="DF125" s="905"/>
      <c r="DG125" s="937" t="s">
        <v>444</v>
      </c>
      <c r="DH125" s="938"/>
      <c r="DI125" s="938"/>
      <c r="DJ125" s="938"/>
      <c r="DK125" s="938"/>
      <c r="DL125" s="938" t="s">
        <v>444</v>
      </c>
      <c r="DM125" s="938"/>
      <c r="DN125" s="938"/>
      <c r="DO125" s="938"/>
      <c r="DP125" s="938"/>
      <c r="DQ125" s="938" t="s">
        <v>444</v>
      </c>
      <c r="DR125" s="938"/>
      <c r="DS125" s="938"/>
      <c r="DT125" s="938"/>
      <c r="DU125" s="938"/>
      <c r="DV125" s="939" t="s">
        <v>444</v>
      </c>
      <c r="DW125" s="939"/>
      <c r="DX125" s="939"/>
      <c r="DY125" s="939"/>
      <c r="DZ125" s="940"/>
    </row>
    <row r="126" spans="1:130" s="231" customFormat="1" ht="26.25" customHeight="1" thickBot="1" x14ac:dyDescent="0.2">
      <c r="A126" s="1062"/>
      <c r="B126" s="956"/>
      <c r="C126" s="929" t="s">
        <v>470</v>
      </c>
      <c r="D126" s="930"/>
      <c r="E126" s="930"/>
      <c r="F126" s="930"/>
      <c r="G126" s="930"/>
      <c r="H126" s="930"/>
      <c r="I126" s="930"/>
      <c r="J126" s="930"/>
      <c r="K126" s="930"/>
      <c r="L126" s="930"/>
      <c r="M126" s="930"/>
      <c r="N126" s="930"/>
      <c r="O126" s="930"/>
      <c r="P126" s="930"/>
      <c r="Q126" s="930"/>
      <c r="R126" s="930"/>
      <c r="S126" s="930"/>
      <c r="T126" s="930"/>
      <c r="U126" s="930"/>
      <c r="V126" s="930"/>
      <c r="W126" s="930"/>
      <c r="X126" s="930"/>
      <c r="Y126" s="930"/>
      <c r="Z126" s="931"/>
      <c r="AA126" s="965">
        <v>101664</v>
      </c>
      <c r="AB126" s="966"/>
      <c r="AC126" s="966"/>
      <c r="AD126" s="966"/>
      <c r="AE126" s="967"/>
      <c r="AF126" s="968">
        <v>91503</v>
      </c>
      <c r="AG126" s="966"/>
      <c r="AH126" s="966"/>
      <c r="AI126" s="966"/>
      <c r="AJ126" s="967"/>
      <c r="AK126" s="968">
        <v>7102</v>
      </c>
      <c r="AL126" s="966"/>
      <c r="AM126" s="966"/>
      <c r="AN126" s="966"/>
      <c r="AO126" s="967"/>
      <c r="AP126" s="969">
        <v>0.1</v>
      </c>
      <c r="AQ126" s="970"/>
      <c r="AR126" s="970"/>
      <c r="AS126" s="970"/>
      <c r="AT126" s="971"/>
      <c r="AU126" s="234"/>
      <c r="AV126" s="234"/>
      <c r="AW126" s="234"/>
      <c r="AX126" s="234"/>
      <c r="AY126" s="234"/>
      <c r="AZ126" s="234"/>
      <c r="BA126" s="234"/>
      <c r="BB126" s="234"/>
      <c r="BC126" s="234"/>
      <c r="BD126" s="234"/>
      <c r="BE126" s="234"/>
      <c r="BF126" s="234"/>
      <c r="BG126" s="234"/>
      <c r="BH126" s="234"/>
      <c r="BI126" s="234"/>
      <c r="BJ126" s="234"/>
      <c r="BK126" s="234"/>
      <c r="BL126" s="234"/>
      <c r="BM126" s="234"/>
      <c r="BN126" s="234"/>
      <c r="BO126" s="234"/>
      <c r="BP126" s="234"/>
      <c r="BQ126" s="234"/>
      <c r="BR126" s="234"/>
      <c r="BS126" s="234"/>
      <c r="BT126" s="234"/>
      <c r="BU126" s="234"/>
      <c r="BV126" s="234"/>
      <c r="BW126" s="234"/>
      <c r="BX126" s="234"/>
      <c r="BY126" s="234"/>
      <c r="BZ126" s="234"/>
      <c r="CA126" s="234"/>
      <c r="CB126" s="234"/>
      <c r="CC126" s="234"/>
      <c r="CD126" s="257"/>
      <c r="CE126" s="257"/>
      <c r="CF126" s="257"/>
      <c r="CG126" s="234"/>
      <c r="CH126" s="234"/>
      <c r="CI126" s="234"/>
      <c r="CJ126" s="256"/>
      <c r="CK126" s="1027"/>
      <c r="CL126" s="1014"/>
      <c r="CM126" s="1014"/>
      <c r="CN126" s="1014"/>
      <c r="CO126" s="1015"/>
      <c r="CP126" s="929" t="s">
        <v>485</v>
      </c>
      <c r="CQ126" s="930"/>
      <c r="CR126" s="930"/>
      <c r="CS126" s="930"/>
      <c r="CT126" s="930"/>
      <c r="CU126" s="930"/>
      <c r="CV126" s="930"/>
      <c r="CW126" s="930"/>
      <c r="CX126" s="930"/>
      <c r="CY126" s="930"/>
      <c r="CZ126" s="930"/>
      <c r="DA126" s="930"/>
      <c r="DB126" s="930"/>
      <c r="DC126" s="930"/>
      <c r="DD126" s="930"/>
      <c r="DE126" s="930"/>
      <c r="DF126" s="931"/>
      <c r="DG126" s="932" t="s">
        <v>444</v>
      </c>
      <c r="DH126" s="933"/>
      <c r="DI126" s="933"/>
      <c r="DJ126" s="933"/>
      <c r="DK126" s="933"/>
      <c r="DL126" s="933" t="s">
        <v>444</v>
      </c>
      <c r="DM126" s="933"/>
      <c r="DN126" s="933"/>
      <c r="DO126" s="933"/>
      <c r="DP126" s="933"/>
      <c r="DQ126" s="933" t="s">
        <v>444</v>
      </c>
      <c r="DR126" s="933"/>
      <c r="DS126" s="933"/>
      <c r="DT126" s="933"/>
      <c r="DU126" s="933"/>
      <c r="DV126" s="934" t="s">
        <v>444</v>
      </c>
      <c r="DW126" s="934"/>
      <c r="DX126" s="934"/>
      <c r="DY126" s="934"/>
      <c r="DZ126" s="935"/>
    </row>
    <row r="127" spans="1:130" s="231" customFormat="1" ht="26.25" customHeight="1" x14ac:dyDescent="0.15">
      <c r="A127" s="1063"/>
      <c r="B127" s="958"/>
      <c r="C127" s="980" t="s">
        <v>486</v>
      </c>
      <c r="D127" s="972"/>
      <c r="E127" s="972"/>
      <c r="F127" s="972"/>
      <c r="G127" s="972"/>
      <c r="H127" s="972"/>
      <c r="I127" s="972"/>
      <c r="J127" s="972"/>
      <c r="K127" s="972"/>
      <c r="L127" s="972"/>
      <c r="M127" s="972"/>
      <c r="N127" s="972"/>
      <c r="O127" s="972"/>
      <c r="P127" s="972"/>
      <c r="Q127" s="972"/>
      <c r="R127" s="972"/>
      <c r="S127" s="972"/>
      <c r="T127" s="972"/>
      <c r="U127" s="972"/>
      <c r="V127" s="972"/>
      <c r="W127" s="972"/>
      <c r="X127" s="972"/>
      <c r="Y127" s="972"/>
      <c r="Z127" s="973"/>
      <c r="AA127" s="965" t="s">
        <v>444</v>
      </c>
      <c r="AB127" s="966"/>
      <c r="AC127" s="966"/>
      <c r="AD127" s="966"/>
      <c r="AE127" s="967"/>
      <c r="AF127" s="968" t="s">
        <v>444</v>
      </c>
      <c r="AG127" s="966"/>
      <c r="AH127" s="966"/>
      <c r="AI127" s="966"/>
      <c r="AJ127" s="967"/>
      <c r="AK127" s="968" t="s">
        <v>444</v>
      </c>
      <c r="AL127" s="966"/>
      <c r="AM127" s="966"/>
      <c r="AN127" s="966"/>
      <c r="AO127" s="967"/>
      <c r="AP127" s="969" t="s">
        <v>444</v>
      </c>
      <c r="AQ127" s="970"/>
      <c r="AR127" s="970"/>
      <c r="AS127" s="970"/>
      <c r="AT127" s="971"/>
      <c r="AU127" s="234"/>
      <c r="AV127" s="234"/>
      <c r="AW127" s="234"/>
      <c r="AX127" s="1035" t="s">
        <v>487</v>
      </c>
      <c r="AY127" s="1036"/>
      <c r="AZ127" s="1036"/>
      <c r="BA127" s="1036"/>
      <c r="BB127" s="1036"/>
      <c r="BC127" s="1036"/>
      <c r="BD127" s="1036"/>
      <c r="BE127" s="1037"/>
      <c r="BF127" s="1038" t="s">
        <v>488</v>
      </c>
      <c r="BG127" s="1036"/>
      <c r="BH127" s="1036"/>
      <c r="BI127" s="1036"/>
      <c r="BJ127" s="1036"/>
      <c r="BK127" s="1036"/>
      <c r="BL127" s="1037"/>
      <c r="BM127" s="1038" t="s">
        <v>489</v>
      </c>
      <c r="BN127" s="1036"/>
      <c r="BO127" s="1036"/>
      <c r="BP127" s="1036"/>
      <c r="BQ127" s="1036"/>
      <c r="BR127" s="1036"/>
      <c r="BS127" s="1037"/>
      <c r="BT127" s="1038" t="s">
        <v>490</v>
      </c>
      <c r="BU127" s="1036"/>
      <c r="BV127" s="1036"/>
      <c r="BW127" s="1036"/>
      <c r="BX127" s="1036"/>
      <c r="BY127" s="1036"/>
      <c r="BZ127" s="1060"/>
      <c r="CA127" s="234"/>
      <c r="CB127" s="234"/>
      <c r="CC127" s="234"/>
      <c r="CD127" s="257"/>
      <c r="CE127" s="257"/>
      <c r="CF127" s="257"/>
      <c r="CG127" s="234"/>
      <c r="CH127" s="234"/>
      <c r="CI127" s="234"/>
      <c r="CJ127" s="256"/>
      <c r="CK127" s="1027"/>
      <c r="CL127" s="1014"/>
      <c r="CM127" s="1014"/>
      <c r="CN127" s="1014"/>
      <c r="CO127" s="1015"/>
      <c r="CP127" s="929" t="s">
        <v>491</v>
      </c>
      <c r="CQ127" s="930"/>
      <c r="CR127" s="930"/>
      <c r="CS127" s="930"/>
      <c r="CT127" s="930"/>
      <c r="CU127" s="930"/>
      <c r="CV127" s="930"/>
      <c r="CW127" s="930"/>
      <c r="CX127" s="930"/>
      <c r="CY127" s="930"/>
      <c r="CZ127" s="930"/>
      <c r="DA127" s="930"/>
      <c r="DB127" s="930"/>
      <c r="DC127" s="930"/>
      <c r="DD127" s="930"/>
      <c r="DE127" s="930"/>
      <c r="DF127" s="931"/>
      <c r="DG127" s="932" t="s">
        <v>444</v>
      </c>
      <c r="DH127" s="933"/>
      <c r="DI127" s="933"/>
      <c r="DJ127" s="933"/>
      <c r="DK127" s="933"/>
      <c r="DL127" s="933" t="s">
        <v>444</v>
      </c>
      <c r="DM127" s="933"/>
      <c r="DN127" s="933"/>
      <c r="DO127" s="933"/>
      <c r="DP127" s="933"/>
      <c r="DQ127" s="933" t="s">
        <v>444</v>
      </c>
      <c r="DR127" s="933"/>
      <c r="DS127" s="933"/>
      <c r="DT127" s="933"/>
      <c r="DU127" s="933"/>
      <c r="DV127" s="934" t="s">
        <v>411</v>
      </c>
      <c r="DW127" s="934"/>
      <c r="DX127" s="934"/>
      <c r="DY127" s="934"/>
      <c r="DZ127" s="935"/>
    </row>
    <row r="128" spans="1:130" s="231" customFormat="1" ht="26.25" customHeight="1" thickBot="1" x14ac:dyDescent="0.2">
      <c r="A128" s="1046" t="s">
        <v>492</v>
      </c>
      <c r="B128" s="1047"/>
      <c r="C128" s="1047"/>
      <c r="D128" s="1047"/>
      <c r="E128" s="1047"/>
      <c r="F128" s="1047"/>
      <c r="G128" s="1047"/>
      <c r="H128" s="1047"/>
      <c r="I128" s="1047"/>
      <c r="J128" s="1047"/>
      <c r="K128" s="1047"/>
      <c r="L128" s="1047"/>
      <c r="M128" s="1047"/>
      <c r="N128" s="1047"/>
      <c r="O128" s="1047"/>
      <c r="P128" s="1047"/>
      <c r="Q128" s="1047"/>
      <c r="R128" s="1047"/>
      <c r="S128" s="1047"/>
      <c r="T128" s="1047"/>
      <c r="U128" s="1047"/>
      <c r="V128" s="1047"/>
      <c r="W128" s="1048" t="s">
        <v>493</v>
      </c>
      <c r="X128" s="1048"/>
      <c r="Y128" s="1048"/>
      <c r="Z128" s="1049"/>
      <c r="AA128" s="1050">
        <v>56959</v>
      </c>
      <c r="AB128" s="1051"/>
      <c r="AC128" s="1051"/>
      <c r="AD128" s="1051"/>
      <c r="AE128" s="1052"/>
      <c r="AF128" s="1053">
        <v>46071</v>
      </c>
      <c r="AG128" s="1051"/>
      <c r="AH128" s="1051"/>
      <c r="AI128" s="1051"/>
      <c r="AJ128" s="1052"/>
      <c r="AK128" s="1053">
        <v>46799</v>
      </c>
      <c r="AL128" s="1051"/>
      <c r="AM128" s="1051"/>
      <c r="AN128" s="1051"/>
      <c r="AO128" s="1052"/>
      <c r="AP128" s="1054"/>
      <c r="AQ128" s="1055"/>
      <c r="AR128" s="1055"/>
      <c r="AS128" s="1055"/>
      <c r="AT128" s="1056"/>
      <c r="AU128" s="234"/>
      <c r="AV128" s="234"/>
      <c r="AW128" s="234"/>
      <c r="AX128" s="903" t="s">
        <v>494</v>
      </c>
      <c r="AY128" s="904"/>
      <c r="AZ128" s="904"/>
      <c r="BA128" s="904"/>
      <c r="BB128" s="904"/>
      <c r="BC128" s="904"/>
      <c r="BD128" s="904"/>
      <c r="BE128" s="905"/>
      <c r="BF128" s="1057" t="s">
        <v>495</v>
      </c>
      <c r="BG128" s="1058"/>
      <c r="BH128" s="1058"/>
      <c r="BI128" s="1058"/>
      <c r="BJ128" s="1058"/>
      <c r="BK128" s="1058"/>
      <c r="BL128" s="1059"/>
      <c r="BM128" s="1057">
        <v>13.15</v>
      </c>
      <c r="BN128" s="1058"/>
      <c r="BO128" s="1058"/>
      <c r="BP128" s="1058"/>
      <c r="BQ128" s="1058"/>
      <c r="BR128" s="1058"/>
      <c r="BS128" s="1059"/>
      <c r="BT128" s="1057">
        <v>20</v>
      </c>
      <c r="BU128" s="1058"/>
      <c r="BV128" s="1058"/>
      <c r="BW128" s="1058"/>
      <c r="BX128" s="1058"/>
      <c r="BY128" s="1058"/>
      <c r="BZ128" s="1081"/>
      <c r="CA128" s="257"/>
      <c r="CB128" s="257"/>
      <c r="CC128" s="257"/>
      <c r="CD128" s="257"/>
      <c r="CE128" s="257"/>
      <c r="CF128" s="257"/>
      <c r="CG128" s="234"/>
      <c r="CH128" s="234"/>
      <c r="CI128" s="234"/>
      <c r="CJ128" s="256"/>
      <c r="CK128" s="1028"/>
      <c r="CL128" s="1029"/>
      <c r="CM128" s="1029"/>
      <c r="CN128" s="1029"/>
      <c r="CO128" s="1030"/>
      <c r="CP128" s="1039" t="s">
        <v>496</v>
      </c>
      <c r="CQ128" s="1040"/>
      <c r="CR128" s="1040"/>
      <c r="CS128" s="1040"/>
      <c r="CT128" s="1040"/>
      <c r="CU128" s="1040"/>
      <c r="CV128" s="1040"/>
      <c r="CW128" s="1040"/>
      <c r="CX128" s="1040"/>
      <c r="CY128" s="1040"/>
      <c r="CZ128" s="1040"/>
      <c r="DA128" s="1040"/>
      <c r="DB128" s="1040"/>
      <c r="DC128" s="1040"/>
      <c r="DD128" s="1040"/>
      <c r="DE128" s="1040"/>
      <c r="DF128" s="1041"/>
      <c r="DG128" s="1042">
        <v>590302</v>
      </c>
      <c r="DH128" s="1043"/>
      <c r="DI128" s="1043"/>
      <c r="DJ128" s="1043"/>
      <c r="DK128" s="1043"/>
      <c r="DL128" s="1043">
        <v>462275</v>
      </c>
      <c r="DM128" s="1043"/>
      <c r="DN128" s="1043"/>
      <c r="DO128" s="1043"/>
      <c r="DP128" s="1043"/>
      <c r="DQ128" s="1043">
        <v>383513</v>
      </c>
      <c r="DR128" s="1043"/>
      <c r="DS128" s="1043"/>
      <c r="DT128" s="1043"/>
      <c r="DU128" s="1043"/>
      <c r="DV128" s="1044">
        <v>4.2</v>
      </c>
      <c r="DW128" s="1044"/>
      <c r="DX128" s="1044"/>
      <c r="DY128" s="1044"/>
      <c r="DZ128" s="1045"/>
    </row>
    <row r="129" spans="1:131" s="231" customFormat="1" ht="26.25" customHeight="1" x14ac:dyDescent="0.15">
      <c r="A129" s="941" t="s">
        <v>105</v>
      </c>
      <c r="B129" s="942"/>
      <c r="C129" s="942"/>
      <c r="D129" s="942"/>
      <c r="E129" s="942"/>
      <c r="F129" s="942"/>
      <c r="G129" s="942"/>
      <c r="H129" s="942"/>
      <c r="I129" s="942"/>
      <c r="J129" s="942"/>
      <c r="K129" s="942"/>
      <c r="L129" s="942"/>
      <c r="M129" s="942"/>
      <c r="N129" s="942"/>
      <c r="O129" s="942"/>
      <c r="P129" s="942"/>
      <c r="Q129" s="942"/>
      <c r="R129" s="942"/>
      <c r="S129" s="942"/>
      <c r="T129" s="942"/>
      <c r="U129" s="942"/>
      <c r="V129" s="942"/>
      <c r="W129" s="1075" t="s">
        <v>497</v>
      </c>
      <c r="X129" s="1076"/>
      <c r="Y129" s="1076"/>
      <c r="Z129" s="1077"/>
      <c r="AA129" s="965">
        <v>11113128</v>
      </c>
      <c r="AB129" s="966"/>
      <c r="AC129" s="966"/>
      <c r="AD129" s="966"/>
      <c r="AE129" s="967"/>
      <c r="AF129" s="968">
        <v>10947307</v>
      </c>
      <c r="AG129" s="966"/>
      <c r="AH129" s="966"/>
      <c r="AI129" s="966"/>
      <c r="AJ129" s="967"/>
      <c r="AK129" s="968">
        <v>11211305</v>
      </c>
      <c r="AL129" s="966"/>
      <c r="AM129" s="966"/>
      <c r="AN129" s="966"/>
      <c r="AO129" s="967"/>
      <c r="AP129" s="1078"/>
      <c r="AQ129" s="1079"/>
      <c r="AR129" s="1079"/>
      <c r="AS129" s="1079"/>
      <c r="AT129" s="1080"/>
      <c r="AU129" s="235"/>
      <c r="AV129" s="235"/>
      <c r="AW129" s="235"/>
      <c r="AX129" s="1070" t="s">
        <v>498</v>
      </c>
      <c r="AY129" s="930"/>
      <c r="AZ129" s="930"/>
      <c r="BA129" s="930"/>
      <c r="BB129" s="930"/>
      <c r="BC129" s="930"/>
      <c r="BD129" s="930"/>
      <c r="BE129" s="931"/>
      <c r="BF129" s="1071" t="s">
        <v>411</v>
      </c>
      <c r="BG129" s="1072"/>
      <c r="BH129" s="1072"/>
      <c r="BI129" s="1072"/>
      <c r="BJ129" s="1072"/>
      <c r="BK129" s="1072"/>
      <c r="BL129" s="1073"/>
      <c r="BM129" s="1071">
        <v>18.149999999999999</v>
      </c>
      <c r="BN129" s="1072"/>
      <c r="BO129" s="1072"/>
      <c r="BP129" s="1072"/>
      <c r="BQ129" s="1072"/>
      <c r="BR129" s="1072"/>
      <c r="BS129" s="1073"/>
      <c r="BT129" s="1071">
        <v>30</v>
      </c>
      <c r="BU129" s="1072"/>
      <c r="BV129" s="1072"/>
      <c r="BW129" s="1072"/>
      <c r="BX129" s="1072"/>
      <c r="BY129" s="1072"/>
      <c r="BZ129" s="1074"/>
      <c r="CA129" s="258"/>
      <c r="CB129" s="258"/>
      <c r="CC129" s="258"/>
      <c r="CD129" s="258"/>
      <c r="CE129" s="258"/>
      <c r="CF129" s="258"/>
      <c r="CG129" s="258"/>
      <c r="CH129" s="258"/>
      <c r="CI129" s="258"/>
      <c r="CJ129" s="258"/>
      <c r="CK129" s="258"/>
      <c r="CL129" s="258"/>
      <c r="CM129" s="258"/>
      <c r="CN129" s="258"/>
      <c r="CO129" s="258"/>
      <c r="CP129" s="258"/>
      <c r="CQ129" s="258"/>
      <c r="CR129" s="258"/>
      <c r="CS129" s="258"/>
      <c r="CT129" s="258"/>
      <c r="CU129" s="258"/>
      <c r="CV129" s="258"/>
      <c r="CW129" s="258"/>
      <c r="CX129" s="258"/>
      <c r="CY129" s="258"/>
      <c r="CZ129" s="258"/>
      <c r="DA129" s="258"/>
      <c r="DB129" s="258"/>
      <c r="DC129" s="258"/>
      <c r="DD129" s="258"/>
      <c r="DE129" s="258"/>
      <c r="DF129" s="258"/>
      <c r="DG129" s="258"/>
      <c r="DH129" s="258"/>
      <c r="DI129" s="258"/>
      <c r="DJ129" s="258"/>
      <c r="DK129" s="258"/>
      <c r="DL129" s="258"/>
      <c r="DM129" s="258"/>
      <c r="DN129" s="258"/>
      <c r="DO129" s="258"/>
      <c r="DP129" s="235"/>
      <c r="DQ129" s="235"/>
      <c r="DR129" s="235"/>
      <c r="DS129" s="235"/>
      <c r="DT129" s="235"/>
      <c r="DU129" s="235"/>
      <c r="DV129" s="235"/>
      <c r="DW129" s="235"/>
      <c r="DX129" s="235"/>
      <c r="DY129" s="235"/>
      <c r="DZ129" s="235"/>
    </row>
    <row r="130" spans="1:131" s="231" customFormat="1" ht="26.25" customHeight="1" x14ac:dyDescent="0.15">
      <c r="A130" s="941" t="s">
        <v>499</v>
      </c>
      <c r="B130" s="942"/>
      <c r="C130" s="942"/>
      <c r="D130" s="942"/>
      <c r="E130" s="942"/>
      <c r="F130" s="942"/>
      <c r="G130" s="942"/>
      <c r="H130" s="942"/>
      <c r="I130" s="942"/>
      <c r="J130" s="942"/>
      <c r="K130" s="942"/>
      <c r="L130" s="942"/>
      <c r="M130" s="942"/>
      <c r="N130" s="942"/>
      <c r="O130" s="942"/>
      <c r="P130" s="942"/>
      <c r="Q130" s="942"/>
      <c r="R130" s="942"/>
      <c r="S130" s="942"/>
      <c r="T130" s="942"/>
      <c r="U130" s="942"/>
      <c r="V130" s="942"/>
      <c r="W130" s="1075" t="s">
        <v>500</v>
      </c>
      <c r="X130" s="1076"/>
      <c r="Y130" s="1076"/>
      <c r="Z130" s="1077"/>
      <c r="AA130" s="965">
        <v>1988888</v>
      </c>
      <c r="AB130" s="966"/>
      <c r="AC130" s="966"/>
      <c r="AD130" s="966"/>
      <c r="AE130" s="967"/>
      <c r="AF130" s="968">
        <v>2005971</v>
      </c>
      <c r="AG130" s="966"/>
      <c r="AH130" s="966"/>
      <c r="AI130" s="966"/>
      <c r="AJ130" s="967"/>
      <c r="AK130" s="968">
        <v>1989060</v>
      </c>
      <c r="AL130" s="966"/>
      <c r="AM130" s="966"/>
      <c r="AN130" s="966"/>
      <c r="AO130" s="967"/>
      <c r="AP130" s="1078"/>
      <c r="AQ130" s="1079"/>
      <c r="AR130" s="1079"/>
      <c r="AS130" s="1079"/>
      <c r="AT130" s="1080"/>
      <c r="AU130" s="235"/>
      <c r="AV130" s="235"/>
      <c r="AW130" s="235"/>
      <c r="AX130" s="1070" t="s">
        <v>501</v>
      </c>
      <c r="AY130" s="930"/>
      <c r="AZ130" s="930"/>
      <c r="BA130" s="930"/>
      <c r="BB130" s="930"/>
      <c r="BC130" s="930"/>
      <c r="BD130" s="930"/>
      <c r="BE130" s="931"/>
      <c r="BF130" s="1106">
        <v>10</v>
      </c>
      <c r="BG130" s="1107"/>
      <c r="BH130" s="1107"/>
      <c r="BI130" s="1107"/>
      <c r="BJ130" s="1107"/>
      <c r="BK130" s="1107"/>
      <c r="BL130" s="1108"/>
      <c r="BM130" s="1106">
        <v>25</v>
      </c>
      <c r="BN130" s="1107"/>
      <c r="BO130" s="1107"/>
      <c r="BP130" s="1107"/>
      <c r="BQ130" s="1107"/>
      <c r="BR130" s="1107"/>
      <c r="BS130" s="1108"/>
      <c r="BT130" s="1106">
        <v>35</v>
      </c>
      <c r="BU130" s="1107"/>
      <c r="BV130" s="1107"/>
      <c r="BW130" s="1107"/>
      <c r="BX130" s="1107"/>
      <c r="BY130" s="1107"/>
      <c r="BZ130" s="1109"/>
      <c r="CA130" s="258"/>
      <c r="CB130" s="258"/>
      <c r="CC130" s="258"/>
      <c r="CD130" s="258"/>
      <c r="CE130" s="258"/>
      <c r="CF130" s="258"/>
      <c r="CG130" s="258"/>
      <c r="CH130" s="258"/>
      <c r="CI130" s="258"/>
      <c r="CJ130" s="258"/>
      <c r="CK130" s="258"/>
      <c r="CL130" s="258"/>
      <c r="CM130" s="258"/>
      <c r="CN130" s="258"/>
      <c r="CO130" s="258"/>
      <c r="CP130" s="258"/>
      <c r="CQ130" s="258"/>
      <c r="CR130" s="258"/>
      <c r="CS130" s="258"/>
      <c r="CT130" s="258"/>
      <c r="CU130" s="258"/>
      <c r="CV130" s="258"/>
      <c r="CW130" s="258"/>
      <c r="CX130" s="258"/>
      <c r="CY130" s="258"/>
      <c r="CZ130" s="258"/>
      <c r="DA130" s="258"/>
      <c r="DB130" s="258"/>
      <c r="DC130" s="258"/>
      <c r="DD130" s="258"/>
      <c r="DE130" s="258"/>
      <c r="DF130" s="258"/>
      <c r="DG130" s="258"/>
      <c r="DH130" s="258"/>
      <c r="DI130" s="258"/>
      <c r="DJ130" s="258"/>
      <c r="DK130" s="258"/>
      <c r="DL130" s="258"/>
      <c r="DM130" s="258"/>
      <c r="DN130" s="258"/>
      <c r="DO130" s="258"/>
      <c r="DP130" s="235"/>
      <c r="DQ130" s="235"/>
      <c r="DR130" s="235"/>
      <c r="DS130" s="235"/>
      <c r="DT130" s="235"/>
      <c r="DU130" s="235"/>
      <c r="DV130" s="235"/>
      <c r="DW130" s="235"/>
      <c r="DX130" s="235"/>
      <c r="DY130" s="235"/>
      <c r="DZ130" s="235"/>
    </row>
    <row r="131" spans="1:131" s="231" customFormat="1" ht="26.25" customHeight="1" thickBot="1" x14ac:dyDescent="0.2">
      <c r="A131" s="1110"/>
      <c r="B131" s="1111"/>
      <c r="C131" s="1111"/>
      <c r="D131" s="1111"/>
      <c r="E131" s="1111"/>
      <c r="F131" s="1111"/>
      <c r="G131" s="1111"/>
      <c r="H131" s="1111"/>
      <c r="I131" s="1111"/>
      <c r="J131" s="1111"/>
      <c r="K131" s="1111"/>
      <c r="L131" s="1111"/>
      <c r="M131" s="1111"/>
      <c r="N131" s="1111"/>
      <c r="O131" s="1111"/>
      <c r="P131" s="1111"/>
      <c r="Q131" s="1111"/>
      <c r="R131" s="1111"/>
      <c r="S131" s="1111"/>
      <c r="T131" s="1111"/>
      <c r="U131" s="1111"/>
      <c r="V131" s="1111"/>
      <c r="W131" s="1112" t="s">
        <v>502</v>
      </c>
      <c r="X131" s="1113"/>
      <c r="Y131" s="1113"/>
      <c r="Z131" s="1114"/>
      <c r="AA131" s="1008">
        <v>9124240</v>
      </c>
      <c r="AB131" s="990"/>
      <c r="AC131" s="990"/>
      <c r="AD131" s="990"/>
      <c r="AE131" s="991"/>
      <c r="AF131" s="989">
        <v>8941336</v>
      </c>
      <c r="AG131" s="990"/>
      <c r="AH131" s="990"/>
      <c r="AI131" s="990"/>
      <c r="AJ131" s="991"/>
      <c r="AK131" s="989">
        <v>9222245</v>
      </c>
      <c r="AL131" s="990"/>
      <c r="AM131" s="990"/>
      <c r="AN131" s="990"/>
      <c r="AO131" s="991"/>
      <c r="AP131" s="1115"/>
      <c r="AQ131" s="1116"/>
      <c r="AR131" s="1116"/>
      <c r="AS131" s="1116"/>
      <c r="AT131" s="1117"/>
      <c r="AU131" s="235"/>
      <c r="AV131" s="235"/>
      <c r="AW131" s="235"/>
      <c r="AX131" s="1088" t="s">
        <v>503</v>
      </c>
      <c r="AY131" s="1040"/>
      <c r="AZ131" s="1040"/>
      <c r="BA131" s="1040"/>
      <c r="BB131" s="1040"/>
      <c r="BC131" s="1040"/>
      <c r="BD131" s="1040"/>
      <c r="BE131" s="1041"/>
      <c r="BF131" s="1089">
        <v>15.3</v>
      </c>
      <c r="BG131" s="1090"/>
      <c r="BH131" s="1090"/>
      <c r="BI131" s="1090"/>
      <c r="BJ131" s="1090"/>
      <c r="BK131" s="1090"/>
      <c r="BL131" s="1091"/>
      <c r="BM131" s="1089">
        <v>350</v>
      </c>
      <c r="BN131" s="1090"/>
      <c r="BO131" s="1090"/>
      <c r="BP131" s="1090"/>
      <c r="BQ131" s="1090"/>
      <c r="BR131" s="1090"/>
      <c r="BS131" s="1091"/>
      <c r="BT131" s="1092"/>
      <c r="BU131" s="1093"/>
      <c r="BV131" s="1093"/>
      <c r="BW131" s="1093"/>
      <c r="BX131" s="1093"/>
      <c r="BY131" s="1093"/>
      <c r="BZ131" s="1094"/>
      <c r="CA131" s="258"/>
      <c r="CB131" s="258"/>
      <c r="CC131" s="258"/>
      <c r="CD131" s="258"/>
      <c r="CE131" s="258"/>
      <c r="CF131" s="258"/>
      <c r="CG131" s="258"/>
      <c r="CH131" s="258"/>
      <c r="CI131" s="258"/>
      <c r="CJ131" s="258"/>
      <c r="CK131" s="258"/>
      <c r="CL131" s="258"/>
      <c r="CM131" s="258"/>
      <c r="CN131" s="258"/>
      <c r="CO131" s="258"/>
      <c r="CP131" s="258"/>
      <c r="CQ131" s="258"/>
      <c r="CR131" s="258"/>
      <c r="CS131" s="258"/>
      <c r="CT131" s="258"/>
      <c r="CU131" s="258"/>
      <c r="CV131" s="258"/>
      <c r="CW131" s="258"/>
      <c r="CX131" s="258"/>
      <c r="CY131" s="258"/>
      <c r="CZ131" s="258"/>
      <c r="DA131" s="258"/>
      <c r="DB131" s="258"/>
      <c r="DC131" s="258"/>
      <c r="DD131" s="258"/>
      <c r="DE131" s="258"/>
      <c r="DF131" s="258"/>
      <c r="DG131" s="258"/>
      <c r="DH131" s="258"/>
      <c r="DI131" s="258"/>
      <c r="DJ131" s="258"/>
      <c r="DK131" s="258"/>
      <c r="DL131" s="258"/>
      <c r="DM131" s="258"/>
      <c r="DN131" s="258"/>
      <c r="DO131" s="258"/>
      <c r="DP131" s="235"/>
      <c r="DQ131" s="235"/>
      <c r="DR131" s="235"/>
      <c r="DS131" s="235"/>
      <c r="DT131" s="235"/>
      <c r="DU131" s="235"/>
      <c r="DV131" s="235"/>
      <c r="DW131" s="235"/>
      <c r="DX131" s="235"/>
      <c r="DY131" s="235"/>
      <c r="DZ131" s="235"/>
    </row>
    <row r="132" spans="1:131" s="231" customFormat="1" ht="26.25" customHeight="1" x14ac:dyDescent="0.15">
      <c r="A132" s="1095" t="s">
        <v>504</v>
      </c>
      <c r="B132" s="1096"/>
      <c r="C132" s="1096"/>
      <c r="D132" s="1096"/>
      <c r="E132" s="1096"/>
      <c r="F132" s="1096"/>
      <c r="G132" s="1096"/>
      <c r="H132" s="1096"/>
      <c r="I132" s="1096"/>
      <c r="J132" s="1096"/>
      <c r="K132" s="1096"/>
      <c r="L132" s="1096"/>
      <c r="M132" s="1096"/>
      <c r="N132" s="1096"/>
      <c r="O132" s="1096"/>
      <c r="P132" s="1096"/>
      <c r="Q132" s="1096"/>
      <c r="R132" s="1096"/>
      <c r="S132" s="1096"/>
      <c r="T132" s="1096"/>
      <c r="U132" s="1096"/>
      <c r="V132" s="1099" t="s">
        <v>505</v>
      </c>
      <c r="W132" s="1099"/>
      <c r="X132" s="1099"/>
      <c r="Y132" s="1099"/>
      <c r="Z132" s="1100"/>
      <c r="AA132" s="1101">
        <v>10.740774030000001</v>
      </c>
      <c r="AB132" s="1102"/>
      <c r="AC132" s="1102"/>
      <c r="AD132" s="1102"/>
      <c r="AE132" s="1103"/>
      <c r="AF132" s="1104">
        <v>10.538156710000001</v>
      </c>
      <c r="AG132" s="1102"/>
      <c r="AH132" s="1102"/>
      <c r="AI132" s="1102"/>
      <c r="AJ132" s="1103"/>
      <c r="AK132" s="1104">
        <v>8.7972939340000007</v>
      </c>
      <c r="AL132" s="1102"/>
      <c r="AM132" s="1102"/>
      <c r="AN132" s="1102"/>
      <c r="AO132" s="1103"/>
      <c r="AP132" s="1005"/>
      <c r="AQ132" s="1006"/>
      <c r="AR132" s="1006"/>
      <c r="AS132" s="1006"/>
      <c r="AT132" s="1105"/>
      <c r="AU132" s="259"/>
      <c r="AV132" s="235"/>
      <c r="AW132" s="235"/>
      <c r="AX132" s="235"/>
      <c r="AY132" s="235"/>
      <c r="AZ132" s="235"/>
      <c r="BA132" s="235"/>
      <c r="BB132" s="235"/>
      <c r="BC132" s="235"/>
      <c r="BD132" s="235"/>
      <c r="BE132" s="235"/>
      <c r="BF132" s="235"/>
      <c r="BG132" s="235"/>
      <c r="BH132" s="235"/>
      <c r="BI132" s="235"/>
      <c r="BJ132" s="235"/>
      <c r="BK132" s="235"/>
      <c r="BL132" s="235"/>
      <c r="BM132" s="235"/>
      <c r="BN132" s="235"/>
      <c r="BO132" s="235"/>
      <c r="BP132" s="235"/>
      <c r="BQ132" s="235"/>
      <c r="BR132" s="235"/>
      <c r="BS132" s="236"/>
      <c r="BT132" s="235"/>
      <c r="BU132" s="235"/>
      <c r="BV132" s="235"/>
      <c r="BW132" s="235"/>
      <c r="BX132" s="235"/>
      <c r="BY132" s="235"/>
      <c r="BZ132" s="235"/>
      <c r="CA132" s="258"/>
      <c r="CB132" s="258"/>
      <c r="CC132" s="258"/>
      <c r="CD132" s="258"/>
      <c r="CE132" s="258"/>
      <c r="CF132" s="258"/>
      <c r="CG132" s="258"/>
      <c r="CH132" s="258"/>
      <c r="CI132" s="258"/>
      <c r="CJ132" s="258"/>
      <c r="CK132" s="258"/>
      <c r="CL132" s="258"/>
      <c r="CM132" s="258"/>
      <c r="CN132" s="258"/>
      <c r="CO132" s="258"/>
      <c r="CP132" s="258"/>
      <c r="CQ132" s="258"/>
      <c r="CR132" s="258"/>
      <c r="CS132" s="258"/>
      <c r="CT132" s="258"/>
      <c r="CU132" s="258"/>
      <c r="CV132" s="258"/>
      <c r="CW132" s="258"/>
      <c r="CX132" s="258"/>
      <c r="CY132" s="258"/>
      <c r="CZ132" s="258"/>
      <c r="DA132" s="258"/>
      <c r="DB132" s="258"/>
      <c r="DC132" s="258"/>
      <c r="DD132" s="258"/>
      <c r="DE132" s="258"/>
      <c r="DF132" s="258"/>
      <c r="DG132" s="258"/>
      <c r="DH132" s="258"/>
      <c r="DI132" s="258"/>
      <c r="DJ132" s="258"/>
      <c r="DK132" s="258"/>
      <c r="DL132" s="258"/>
      <c r="DM132" s="258"/>
      <c r="DN132" s="258"/>
      <c r="DO132" s="258"/>
      <c r="DP132" s="235"/>
      <c r="DQ132" s="235"/>
      <c r="DR132" s="235"/>
      <c r="DS132" s="235"/>
      <c r="DT132" s="235"/>
      <c r="DU132" s="235"/>
      <c r="DV132" s="235"/>
      <c r="DW132" s="235"/>
      <c r="DX132" s="235"/>
      <c r="DY132" s="235"/>
      <c r="DZ132" s="235"/>
    </row>
    <row r="133" spans="1:131" s="231" customFormat="1" ht="26.25" customHeight="1" thickBot="1" x14ac:dyDescent="0.2">
      <c r="A133" s="1097"/>
      <c r="B133" s="1098"/>
      <c r="C133" s="1098"/>
      <c r="D133" s="1098"/>
      <c r="E133" s="1098"/>
      <c r="F133" s="1098"/>
      <c r="G133" s="1098"/>
      <c r="H133" s="1098"/>
      <c r="I133" s="1098"/>
      <c r="J133" s="1098"/>
      <c r="K133" s="1098"/>
      <c r="L133" s="1098"/>
      <c r="M133" s="1098"/>
      <c r="N133" s="1098"/>
      <c r="O133" s="1098"/>
      <c r="P133" s="1098"/>
      <c r="Q133" s="1098"/>
      <c r="R133" s="1098"/>
      <c r="S133" s="1098"/>
      <c r="T133" s="1098"/>
      <c r="U133" s="1098"/>
      <c r="V133" s="1082" t="s">
        <v>506</v>
      </c>
      <c r="W133" s="1082"/>
      <c r="X133" s="1082"/>
      <c r="Y133" s="1082"/>
      <c r="Z133" s="1083"/>
      <c r="AA133" s="1084">
        <v>10.199999999999999</v>
      </c>
      <c r="AB133" s="1085"/>
      <c r="AC133" s="1085"/>
      <c r="AD133" s="1085"/>
      <c r="AE133" s="1086"/>
      <c r="AF133" s="1084">
        <v>10.4</v>
      </c>
      <c r="AG133" s="1085"/>
      <c r="AH133" s="1085"/>
      <c r="AI133" s="1085"/>
      <c r="AJ133" s="1086"/>
      <c r="AK133" s="1084">
        <v>10</v>
      </c>
      <c r="AL133" s="1085"/>
      <c r="AM133" s="1085"/>
      <c r="AN133" s="1085"/>
      <c r="AO133" s="1086"/>
      <c r="AP133" s="1032"/>
      <c r="AQ133" s="1033"/>
      <c r="AR133" s="1033"/>
      <c r="AS133" s="1033"/>
      <c r="AT133" s="1087"/>
      <c r="AU133" s="235"/>
      <c r="AV133" s="235"/>
      <c r="AW133" s="235"/>
      <c r="AX133" s="235"/>
      <c r="AY133" s="235"/>
      <c r="AZ133" s="235"/>
      <c r="BA133" s="235"/>
      <c r="BB133" s="235"/>
      <c r="BC133" s="235"/>
      <c r="BD133" s="235"/>
      <c r="BE133" s="235"/>
      <c r="BF133" s="235"/>
      <c r="BG133" s="235"/>
      <c r="BH133" s="235"/>
      <c r="BI133" s="235"/>
      <c r="BJ133" s="235"/>
      <c r="BK133" s="235"/>
      <c r="BL133" s="235"/>
      <c r="BM133" s="235"/>
      <c r="BN133" s="258"/>
      <c r="BO133" s="258"/>
      <c r="BP133" s="258"/>
      <c r="BQ133" s="258"/>
      <c r="BR133" s="258"/>
      <c r="BS133" s="258"/>
      <c r="BT133" s="258"/>
      <c r="BU133" s="258"/>
      <c r="BV133" s="258"/>
      <c r="BW133" s="258"/>
      <c r="BX133" s="258"/>
      <c r="BY133" s="258"/>
      <c r="BZ133" s="258"/>
      <c r="CA133" s="258"/>
      <c r="CB133" s="258"/>
      <c r="CC133" s="258"/>
      <c r="CD133" s="258"/>
      <c r="CE133" s="258"/>
      <c r="CF133" s="258"/>
      <c r="CG133" s="258"/>
      <c r="CH133" s="258"/>
      <c r="CI133" s="258"/>
      <c r="CJ133" s="258"/>
      <c r="CK133" s="258"/>
      <c r="CL133" s="258"/>
      <c r="CM133" s="258"/>
      <c r="CN133" s="258"/>
      <c r="CO133" s="258"/>
      <c r="CP133" s="258"/>
      <c r="CQ133" s="258"/>
      <c r="CR133" s="258"/>
      <c r="CS133" s="258"/>
      <c r="CT133" s="258"/>
      <c r="CU133" s="258"/>
      <c r="CV133" s="258"/>
      <c r="CW133" s="258"/>
      <c r="CX133" s="258"/>
      <c r="CY133" s="258"/>
      <c r="CZ133" s="258"/>
      <c r="DA133" s="258"/>
      <c r="DB133" s="258"/>
      <c r="DC133" s="258"/>
      <c r="DD133" s="258"/>
      <c r="DE133" s="258"/>
      <c r="DF133" s="258"/>
      <c r="DG133" s="258"/>
      <c r="DH133" s="258"/>
      <c r="DI133" s="258"/>
      <c r="DJ133" s="258"/>
      <c r="DK133" s="258"/>
      <c r="DL133" s="258"/>
      <c r="DM133" s="258"/>
      <c r="DN133" s="258"/>
      <c r="DO133" s="258"/>
      <c r="DP133" s="235"/>
      <c r="DQ133" s="235"/>
      <c r="DR133" s="235"/>
      <c r="DS133" s="235"/>
      <c r="DT133" s="235"/>
      <c r="DU133" s="235"/>
      <c r="DV133" s="235"/>
      <c r="DW133" s="235"/>
      <c r="DX133" s="235"/>
      <c r="DY133" s="235"/>
      <c r="DZ133" s="235"/>
    </row>
    <row r="134" spans="1:131" ht="11.25" customHeight="1" x14ac:dyDescent="0.15">
      <c r="A134" s="260"/>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0"/>
      <c r="AD134" s="260"/>
      <c r="AE134" s="260"/>
      <c r="AF134" s="260"/>
      <c r="AG134" s="260"/>
      <c r="AH134" s="260"/>
      <c r="AI134" s="260"/>
      <c r="AJ134" s="260"/>
      <c r="AK134" s="260"/>
      <c r="AL134" s="260"/>
      <c r="AM134" s="260"/>
      <c r="AN134" s="260"/>
      <c r="AO134" s="260"/>
      <c r="AP134" s="260"/>
      <c r="AQ134" s="260"/>
      <c r="AR134" s="260"/>
      <c r="AS134" s="260"/>
      <c r="AT134" s="260"/>
      <c r="AU134" s="235"/>
      <c r="AV134" s="235"/>
      <c r="AW134" s="235"/>
      <c r="AX134" s="235"/>
      <c r="AY134" s="235"/>
      <c r="AZ134" s="235"/>
      <c r="BA134" s="235"/>
      <c r="BB134" s="235"/>
      <c r="BC134" s="235"/>
      <c r="BD134" s="235"/>
      <c r="BE134" s="235"/>
      <c r="BF134" s="235"/>
      <c r="BG134" s="235"/>
      <c r="BH134" s="235"/>
      <c r="BI134" s="235"/>
      <c r="BJ134" s="235"/>
      <c r="BK134" s="235"/>
      <c r="BL134" s="235"/>
      <c r="BM134" s="235"/>
      <c r="BN134" s="258"/>
      <c r="BO134" s="258"/>
      <c r="BP134" s="258"/>
      <c r="BQ134" s="258"/>
      <c r="BR134" s="258"/>
      <c r="BS134" s="258"/>
      <c r="BT134" s="258"/>
      <c r="BU134" s="258"/>
      <c r="BV134" s="258"/>
      <c r="BW134" s="258"/>
      <c r="BX134" s="258"/>
      <c r="BY134" s="258"/>
      <c r="BZ134" s="258"/>
      <c r="CA134" s="258"/>
      <c r="CB134" s="258"/>
      <c r="CC134" s="258"/>
      <c r="CD134" s="258"/>
      <c r="CE134" s="258"/>
      <c r="CF134" s="258"/>
      <c r="CG134" s="258"/>
      <c r="CH134" s="258"/>
      <c r="CI134" s="258"/>
      <c r="CJ134" s="258"/>
      <c r="CK134" s="258"/>
      <c r="CL134" s="258"/>
      <c r="CM134" s="258"/>
      <c r="CN134" s="258"/>
      <c r="CO134" s="258"/>
      <c r="CP134" s="258"/>
      <c r="CQ134" s="258"/>
      <c r="CR134" s="258"/>
      <c r="CS134" s="258"/>
      <c r="CT134" s="258"/>
      <c r="CU134" s="258"/>
      <c r="CV134" s="258"/>
      <c r="CW134" s="258"/>
      <c r="CX134" s="258"/>
      <c r="CY134" s="258"/>
      <c r="CZ134" s="258"/>
      <c r="DA134" s="258"/>
      <c r="DB134" s="258"/>
      <c r="DC134" s="258"/>
      <c r="DD134" s="258"/>
      <c r="DE134" s="258"/>
      <c r="DF134" s="258"/>
      <c r="DG134" s="258"/>
      <c r="DH134" s="258"/>
      <c r="DI134" s="258"/>
      <c r="DJ134" s="258"/>
      <c r="DK134" s="258"/>
      <c r="DL134" s="258"/>
      <c r="DM134" s="258"/>
      <c r="DN134" s="258"/>
      <c r="DO134" s="258"/>
      <c r="DP134" s="235"/>
      <c r="DQ134" s="235"/>
      <c r="DR134" s="235"/>
      <c r="DS134" s="235"/>
      <c r="DT134" s="235"/>
      <c r="DU134" s="235"/>
      <c r="DV134" s="235"/>
      <c r="DW134" s="235"/>
      <c r="DX134" s="235"/>
      <c r="DY134" s="235"/>
      <c r="DZ134" s="235"/>
      <c r="EA134" s="231"/>
    </row>
    <row r="135" spans="1:131" ht="14.25" hidden="1" x14ac:dyDescent="0.15">
      <c r="AU135" s="260"/>
      <c r="AV135" s="260"/>
      <c r="AW135" s="260"/>
      <c r="AX135" s="260"/>
      <c r="AY135" s="260"/>
      <c r="AZ135" s="260"/>
      <c r="BA135" s="260"/>
      <c r="BB135" s="260"/>
      <c r="BC135" s="260"/>
      <c r="BD135" s="260"/>
      <c r="BE135" s="260"/>
      <c r="BF135" s="260"/>
      <c r="BG135" s="260"/>
      <c r="BH135" s="260"/>
      <c r="BI135" s="260"/>
      <c r="BJ135" s="260"/>
      <c r="BK135" s="260"/>
      <c r="BL135" s="260"/>
      <c r="BM135" s="260"/>
      <c r="BN135" s="260"/>
      <c r="BO135" s="260"/>
      <c r="BP135" s="260"/>
      <c r="BQ135" s="260"/>
      <c r="BR135" s="260"/>
      <c r="BS135" s="260"/>
      <c r="BT135" s="260"/>
      <c r="BU135" s="260"/>
      <c r="BV135" s="260"/>
      <c r="BW135" s="260"/>
      <c r="BX135" s="260"/>
      <c r="BY135" s="260"/>
      <c r="BZ135" s="260"/>
      <c r="CA135" s="260"/>
      <c r="CB135" s="260"/>
      <c r="CC135" s="260"/>
      <c r="CD135" s="260"/>
      <c r="CE135" s="260"/>
      <c r="CF135" s="260"/>
      <c r="CG135" s="260"/>
      <c r="CH135" s="260"/>
      <c r="CI135" s="260"/>
      <c r="CJ135" s="260"/>
      <c r="CK135" s="260"/>
      <c r="CL135" s="260"/>
      <c r="CM135" s="260"/>
      <c r="CN135" s="260"/>
      <c r="CO135" s="260"/>
      <c r="CP135" s="260"/>
      <c r="CQ135" s="260"/>
      <c r="CR135" s="260"/>
      <c r="CS135" s="260"/>
      <c r="CT135" s="260"/>
      <c r="CU135" s="260"/>
      <c r="CV135" s="260"/>
      <c r="CW135" s="260"/>
      <c r="CX135" s="260"/>
      <c r="CY135" s="260"/>
      <c r="CZ135" s="260"/>
      <c r="DA135" s="260"/>
      <c r="DB135" s="260"/>
      <c r="DC135" s="260"/>
      <c r="DD135" s="260"/>
      <c r="DE135" s="260"/>
      <c r="DF135" s="260"/>
      <c r="DG135" s="260"/>
      <c r="DH135" s="260"/>
      <c r="DI135" s="260"/>
      <c r="DJ135" s="260"/>
      <c r="DK135" s="260"/>
      <c r="DL135" s="260"/>
      <c r="DM135" s="260"/>
      <c r="DN135" s="260"/>
      <c r="DO135" s="260"/>
      <c r="DP135" s="260"/>
      <c r="DQ135" s="260"/>
      <c r="DR135" s="260"/>
      <c r="DS135" s="260"/>
      <c r="DT135" s="260"/>
      <c r="DU135" s="260"/>
      <c r="DV135" s="260"/>
      <c r="DW135" s="260"/>
      <c r="DX135" s="260"/>
      <c r="DY135" s="260"/>
      <c r="DZ135" s="260"/>
    </row>
  </sheetData>
  <sheetProtection algorithmName="SHA-512" hashValue="ouR0l3ABnfqLQt7Bxu2bCjYShJY1YcA9FkitQfvvKJ4fCzheKZHUkHq0c4a4xn1tJ45UMddMXswVjLjfFvBtxw==" saltValue="ODgUF+IVWdzDS/6guCMD/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62" customWidth="1"/>
    <col min="121" max="121" width="0" style="261" hidden="1" customWidth="1"/>
    <col min="122" max="16384" width="9" style="261" hidden="1"/>
  </cols>
  <sheetData>
    <row r="1" spans="1:120" x14ac:dyDescent="0.15">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61"/>
    </row>
    <row r="17" spans="119:120" x14ac:dyDescent="0.15">
      <c r="DP17" s="261"/>
    </row>
    <row r="18" spans="119:120" x14ac:dyDescent="0.15"/>
    <row r="19" spans="119:120" x14ac:dyDescent="0.15"/>
    <row r="20" spans="119:120" x14ac:dyDescent="0.15">
      <c r="DO20" s="261"/>
      <c r="DP20" s="261"/>
    </row>
    <row r="21" spans="119:120" x14ac:dyDescent="0.15">
      <c r="DP21" s="261"/>
    </row>
    <row r="22" spans="119:120" x14ac:dyDescent="0.15"/>
    <row r="23" spans="119:120" x14ac:dyDescent="0.15">
      <c r="DO23" s="261"/>
      <c r="DP23" s="261"/>
    </row>
    <row r="24" spans="119:120" x14ac:dyDescent="0.15">
      <c r="DP24" s="261"/>
    </row>
    <row r="25" spans="119:120" x14ac:dyDescent="0.15">
      <c r="DP25" s="261"/>
    </row>
    <row r="26" spans="119:120" x14ac:dyDescent="0.15">
      <c r="DO26" s="261"/>
      <c r="DP26" s="261"/>
    </row>
    <row r="27" spans="119:120" x14ac:dyDescent="0.15"/>
    <row r="28" spans="119:120" x14ac:dyDescent="0.15">
      <c r="DO28" s="261"/>
      <c r="DP28" s="261"/>
    </row>
    <row r="29" spans="119:120" x14ac:dyDescent="0.15">
      <c r="DP29" s="261"/>
    </row>
    <row r="30" spans="119:120" x14ac:dyDescent="0.15"/>
    <row r="31" spans="119:120" x14ac:dyDescent="0.15">
      <c r="DO31" s="261"/>
      <c r="DP31" s="261"/>
    </row>
    <row r="32" spans="119:120" x14ac:dyDescent="0.15"/>
    <row r="33" spans="98:120" x14ac:dyDescent="0.15">
      <c r="DO33" s="261"/>
      <c r="DP33" s="261"/>
    </row>
    <row r="34" spans="98:120" x14ac:dyDescent="0.15">
      <c r="DM34" s="261"/>
    </row>
    <row r="35" spans="98:120" x14ac:dyDescent="0.15">
      <c r="CT35" s="261"/>
      <c r="CU35" s="261"/>
      <c r="CV35" s="261"/>
      <c r="CY35" s="261"/>
      <c r="CZ35" s="261"/>
      <c r="DA35" s="261"/>
      <c r="DD35" s="261"/>
      <c r="DE35" s="261"/>
      <c r="DF35" s="261"/>
      <c r="DI35" s="261"/>
      <c r="DJ35" s="261"/>
      <c r="DK35" s="261"/>
      <c r="DM35" s="261"/>
      <c r="DN35" s="261"/>
      <c r="DO35" s="261"/>
      <c r="DP35" s="261"/>
    </row>
    <row r="36" spans="98:120" x14ac:dyDescent="0.15"/>
    <row r="37" spans="98:120" x14ac:dyDescent="0.15">
      <c r="CW37" s="261"/>
      <c r="DB37" s="261"/>
      <c r="DG37" s="261"/>
      <c r="DL37" s="261"/>
      <c r="DP37" s="261"/>
    </row>
    <row r="38" spans="98:120" x14ac:dyDescent="0.15">
      <c r="CT38" s="261"/>
      <c r="CU38" s="261"/>
      <c r="CV38" s="261"/>
      <c r="CW38" s="261"/>
      <c r="CY38" s="261"/>
      <c r="CZ38" s="261"/>
      <c r="DA38" s="261"/>
      <c r="DB38" s="261"/>
      <c r="DD38" s="261"/>
      <c r="DE38" s="261"/>
      <c r="DF38" s="261"/>
      <c r="DG38" s="261"/>
      <c r="DI38" s="261"/>
      <c r="DJ38" s="261"/>
      <c r="DK38" s="261"/>
      <c r="DL38" s="261"/>
      <c r="DN38" s="261"/>
      <c r="DO38" s="261"/>
      <c r="DP38" s="26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61"/>
      <c r="DO49" s="261"/>
      <c r="DP49" s="26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61"/>
      <c r="CS63" s="261"/>
      <c r="CX63" s="261"/>
      <c r="DC63" s="261"/>
      <c r="DH63" s="261"/>
    </row>
    <row r="64" spans="22:120" x14ac:dyDescent="0.15">
      <c r="V64" s="261"/>
    </row>
    <row r="65" spans="15:120" x14ac:dyDescent="0.15">
      <c r="X65" s="261"/>
      <c r="Z65" s="261"/>
      <c r="AA65" s="261"/>
      <c r="AB65" s="261"/>
      <c r="AC65" s="261"/>
      <c r="AD65" s="261"/>
      <c r="AE65" s="261"/>
      <c r="AF65" s="261"/>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U65" s="261"/>
      <c r="CZ65" s="261"/>
      <c r="DE65" s="261"/>
      <c r="DJ65" s="261"/>
    </row>
    <row r="66" spans="15:120" x14ac:dyDescent="0.15">
      <c r="Q66" s="261"/>
      <c r="S66" s="261"/>
      <c r="U66" s="261"/>
      <c r="DM66" s="261"/>
    </row>
    <row r="67" spans="15:120" x14ac:dyDescent="0.15">
      <c r="O67" s="261"/>
      <c r="P67" s="261"/>
      <c r="R67" s="261"/>
      <c r="T67" s="261"/>
      <c r="Y67" s="261"/>
      <c r="CT67" s="261"/>
      <c r="CV67" s="261"/>
      <c r="CW67" s="261"/>
      <c r="CY67" s="261"/>
      <c r="DA67" s="261"/>
      <c r="DB67" s="261"/>
      <c r="DD67" s="261"/>
      <c r="DF67" s="261"/>
      <c r="DG67" s="261"/>
      <c r="DI67" s="261"/>
      <c r="DK67" s="261"/>
      <c r="DL67" s="261"/>
      <c r="DN67" s="261"/>
      <c r="DO67" s="261"/>
      <c r="DP67" s="261"/>
    </row>
    <row r="68" spans="15:120" x14ac:dyDescent="0.15"/>
    <row r="69" spans="15:120" x14ac:dyDescent="0.15"/>
    <row r="70" spans="15:120" x14ac:dyDescent="0.15"/>
    <row r="71" spans="15:120" x14ac:dyDescent="0.15"/>
    <row r="72" spans="15:120" x14ac:dyDescent="0.15">
      <c r="DP72" s="261"/>
    </row>
    <row r="73" spans="15:120" x14ac:dyDescent="0.15">
      <c r="DP73" s="26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61"/>
      <c r="CX96" s="261"/>
      <c r="DC96" s="261"/>
      <c r="DH96" s="261"/>
    </row>
    <row r="97" spans="24:120" x14ac:dyDescent="0.15">
      <c r="CS97" s="261"/>
      <c r="CX97" s="261"/>
      <c r="DC97" s="261"/>
      <c r="DH97" s="261"/>
      <c r="DP97" s="262" t="s">
        <v>507</v>
      </c>
    </row>
    <row r="98" spans="24:120" hidden="1" x14ac:dyDescent="0.15">
      <c r="CS98" s="261"/>
      <c r="CX98" s="261"/>
      <c r="DC98" s="261"/>
      <c r="DH98" s="261"/>
    </row>
    <row r="99" spans="24:120" hidden="1" x14ac:dyDescent="0.15">
      <c r="CS99" s="261"/>
      <c r="CX99" s="261"/>
      <c r="DC99" s="261"/>
      <c r="DH99" s="261"/>
    </row>
    <row r="101" spans="24:120" ht="12" hidden="1" customHeight="1" x14ac:dyDescent="0.15">
      <c r="X101" s="261"/>
      <c r="Y101" s="261"/>
      <c r="Z101" s="261"/>
      <c r="AA101" s="261"/>
      <c r="AB101" s="261"/>
      <c r="AC101" s="261"/>
      <c r="AD101" s="261"/>
      <c r="AE101" s="261"/>
      <c r="AF101" s="261"/>
      <c r="AG101" s="261"/>
      <c r="AH101" s="261"/>
      <c r="AI101" s="261"/>
      <c r="AJ101" s="261"/>
      <c r="AK101" s="261"/>
      <c r="AL101" s="261"/>
      <c r="AM101" s="261"/>
      <c r="AN101" s="261"/>
      <c r="AO101" s="261"/>
      <c r="AP101" s="261"/>
      <c r="AQ101" s="261"/>
      <c r="AR101" s="261"/>
      <c r="AS101" s="261"/>
      <c r="AT101" s="261"/>
      <c r="AU101" s="261"/>
      <c r="AV101" s="261"/>
      <c r="AW101" s="261"/>
      <c r="AX101" s="261"/>
      <c r="AY101" s="261"/>
      <c r="AZ101" s="261"/>
      <c r="BA101" s="261"/>
      <c r="BB101" s="261"/>
      <c r="BC101" s="261"/>
      <c r="BD101" s="261"/>
      <c r="BE101" s="261"/>
      <c r="BF101" s="261"/>
      <c r="BG101" s="261"/>
      <c r="BH101" s="261"/>
      <c r="BI101" s="261"/>
      <c r="BJ101" s="261"/>
      <c r="BK101" s="261"/>
      <c r="BL101" s="261"/>
      <c r="BM101" s="261"/>
      <c r="BN101" s="261"/>
      <c r="BO101" s="261"/>
      <c r="BP101" s="261"/>
      <c r="BQ101" s="261"/>
      <c r="BR101" s="261"/>
      <c r="BS101" s="261"/>
      <c r="BT101" s="261"/>
      <c r="BU101" s="261"/>
      <c r="BV101" s="261"/>
      <c r="BW101" s="261"/>
      <c r="BX101" s="261"/>
      <c r="BY101" s="261"/>
      <c r="BZ101" s="261"/>
      <c r="CA101" s="261"/>
      <c r="CB101" s="261"/>
      <c r="CC101" s="261"/>
      <c r="CD101" s="261"/>
      <c r="CE101" s="261"/>
      <c r="CF101" s="261"/>
      <c r="CG101" s="261"/>
      <c r="CH101" s="261"/>
      <c r="CI101" s="261"/>
      <c r="CJ101" s="261"/>
      <c r="CK101" s="261"/>
      <c r="CL101" s="261"/>
      <c r="CM101" s="261"/>
      <c r="CN101" s="261"/>
      <c r="CO101" s="261"/>
      <c r="CP101" s="261"/>
      <c r="CQ101" s="261"/>
      <c r="CR101" s="261"/>
      <c r="CU101" s="261"/>
      <c r="CZ101" s="261"/>
      <c r="DE101" s="261"/>
      <c r="DJ101" s="261"/>
    </row>
    <row r="102" spans="24:120" ht="1.5" hidden="1" customHeight="1" x14ac:dyDescent="0.15">
      <c r="CU102" s="261"/>
      <c r="CZ102" s="261"/>
      <c r="DE102" s="261"/>
      <c r="DJ102" s="261"/>
      <c r="DM102" s="261"/>
    </row>
    <row r="103" spans="24:120" hidden="1" x14ac:dyDescent="0.15">
      <c r="CT103" s="261"/>
      <c r="CV103" s="261"/>
      <c r="CW103" s="261"/>
      <c r="CY103" s="261"/>
      <c r="DA103" s="261"/>
      <c r="DB103" s="261"/>
      <c r="DD103" s="261"/>
      <c r="DF103" s="261"/>
      <c r="DG103" s="261"/>
      <c r="DI103" s="261"/>
      <c r="DK103" s="261"/>
      <c r="DL103" s="261"/>
      <c r="DM103" s="261"/>
      <c r="DN103" s="261"/>
      <c r="DO103" s="261"/>
      <c r="DP103" s="261"/>
    </row>
    <row r="104" spans="24:120" hidden="1" x14ac:dyDescent="0.15">
      <c r="CV104" s="261"/>
      <c r="CW104" s="261"/>
      <c r="DA104" s="261"/>
      <c r="DB104" s="261"/>
      <c r="DF104" s="261"/>
      <c r="DG104" s="261"/>
      <c r="DK104" s="261"/>
      <c r="DL104" s="261"/>
      <c r="DN104" s="261"/>
      <c r="DO104" s="261"/>
      <c r="DP104" s="261"/>
    </row>
    <row r="105" spans="24:120" ht="12.75" hidden="1" customHeight="1" x14ac:dyDescent="0.15"/>
  </sheetData>
  <sheetProtection algorithmName="SHA-512" hashValue="tkXbzna6lCAxDPYmuiDPzPi6DACFDQJb0pgbVReh4Nc6ISNSalU1JC74Oy5I7SNl4EbqO4P9fh7yUB20rnAW6Q==" saltValue="a6ZPnLJpiNHwYqw1AAWXs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2" customWidth="1"/>
    <col min="117" max="16384" width="9" style="261" hidden="1"/>
  </cols>
  <sheetData>
    <row r="1" spans="2:116" x14ac:dyDescent="0.15">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row>
    <row r="2" spans="2:116" x14ac:dyDescent="0.15"/>
    <row r="3" spans="2:116" x14ac:dyDescent="0.15"/>
    <row r="4" spans="2:116" x14ac:dyDescent="0.15">
      <c r="R4" s="261"/>
      <c r="S4" s="261"/>
      <c r="T4" s="261"/>
      <c r="U4" s="261"/>
      <c r="V4" s="261"/>
      <c r="W4" s="261"/>
      <c r="X4" s="261"/>
      <c r="Y4" s="261"/>
      <c r="Z4" s="261"/>
      <c r="AA4" s="261"/>
      <c r="AB4" s="261"/>
      <c r="AC4" s="261"/>
      <c r="AD4" s="261"/>
      <c r="AE4" s="261"/>
      <c r="AF4" s="261"/>
      <c r="AG4" s="261"/>
      <c r="AH4" s="261"/>
      <c r="AI4" s="261"/>
      <c r="AJ4" s="261"/>
      <c r="AK4" s="261"/>
      <c r="AL4" s="261"/>
      <c r="AM4" s="261"/>
      <c r="AN4" s="261"/>
      <c r="AO4" s="261"/>
      <c r="AP4" s="261"/>
      <c r="AQ4" s="261"/>
      <c r="AR4" s="261"/>
      <c r="AS4" s="261"/>
      <c r="AT4" s="261"/>
      <c r="AU4" s="261"/>
      <c r="AV4" s="261"/>
      <c r="AW4" s="261"/>
      <c r="AX4" s="261"/>
      <c r="AY4" s="261"/>
      <c r="AZ4" s="261"/>
      <c r="BA4" s="261"/>
      <c r="BB4" s="261"/>
      <c r="BC4" s="261"/>
      <c r="BD4" s="261"/>
      <c r="BE4" s="261"/>
      <c r="BF4" s="261"/>
      <c r="BG4" s="261"/>
      <c r="BH4" s="261"/>
      <c r="BI4" s="261"/>
      <c r="BJ4" s="261"/>
      <c r="BK4" s="261"/>
      <c r="BL4" s="261"/>
      <c r="BM4" s="261"/>
      <c r="BN4" s="261"/>
      <c r="BO4" s="261"/>
      <c r="BP4" s="261"/>
      <c r="BQ4" s="261"/>
      <c r="BR4" s="261"/>
      <c r="BS4" s="261"/>
      <c r="BT4" s="261"/>
      <c r="BU4" s="261"/>
      <c r="BV4" s="261"/>
      <c r="BW4" s="261"/>
      <c r="BX4" s="261"/>
      <c r="BY4" s="261"/>
      <c r="BZ4" s="261"/>
      <c r="CA4" s="261"/>
      <c r="CB4" s="261"/>
      <c r="CC4" s="261"/>
      <c r="CD4" s="261"/>
      <c r="CE4" s="261"/>
      <c r="CF4" s="261"/>
      <c r="CG4" s="261"/>
      <c r="CH4" s="261"/>
      <c r="CI4" s="261"/>
      <c r="CJ4" s="261"/>
      <c r="CK4" s="261"/>
      <c r="CL4" s="261"/>
      <c r="CM4" s="261"/>
      <c r="CN4" s="261"/>
      <c r="CO4" s="261"/>
      <c r="CP4" s="261"/>
      <c r="CQ4" s="261"/>
      <c r="CR4" s="261"/>
      <c r="CS4" s="261"/>
      <c r="CT4" s="261"/>
      <c r="CU4" s="261"/>
      <c r="CV4" s="261"/>
      <c r="CW4" s="261"/>
      <c r="CX4" s="261"/>
      <c r="CY4" s="261"/>
      <c r="CZ4" s="261"/>
      <c r="DA4" s="261"/>
      <c r="DB4" s="261"/>
      <c r="DC4" s="261"/>
      <c r="DD4" s="261"/>
      <c r="DE4" s="261"/>
      <c r="DF4" s="261"/>
      <c r="DG4" s="261"/>
      <c r="DH4" s="261"/>
      <c r="DI4" s="261"/>
      <c r="DJ4" s="261"/>
      <c r="DK4" s="261"/>
      <c r="DL4" s="261"/>
    </row>
    <row r="5" spans="2:116" x14ac:dyDescent="0.15">
      <c r="R5" s="261"/>
      <c r="S5" s="261"/>
      <c r="T5" s="261"/>
      <c r="U5" s="261"/>
      <c r="V5" s="261"/>
      <c r="W5" s="261"/>
      <c r="X5" s="261"/>
      <c r="Y5" s="261"/>
      <c r="Z5" s="261"/>
      <c r="AA5" s="261"/>
      <c r="AB5" s="261"/>
      <c r="AC5" s="261"/>
      <c r="AD5" s="261"/>
      <c r="AE5" s="261"/>
      <c r="AF5" s="261"/>
      <c r="AG5" s="261"/>
      <c r="AH5" s="261"/>
      <c r="AI5" s="261"/>
      <c r="AJ5" s="261"/>
      <c r="AK5" s="261"/>
      <c r="AL5" s="261"/>
      <c r="AM5" s="261"/>
      <c r="AN5" s="261"/>
      <c r="AO5" s="261"/>
      <c r="AP5" s="261"/>
      <c r="AQ5" s="261"/>
      <c r="AR5" s="261"/>
      <c r="AS5" s="261"/>
      <c r="AT5" s="261"/>
      <c r="AU5" s="261"/>
      <c r="AV5" s="261"/>
      <c r="AW5" s="261"/>
      <c r="AX5" s="261"/>
      <c r="AY5" s="261"/>
      <c r="AZ5" s="261"/>
      <c r="BA5" s="261"/>
      <c r="BB5" s="261"/>
      <c r="BC5" s="261"/>
      <c r="BD5" s="261"/>
      <c r="BE5" s="261"/>
      <c r="BF5" s="261"/>
      <c r="BG5" s="261"/>
      <c r="BH5" s="261"/>
      <c r="BI5" s="261"/>
      <c r="BJ5" s="261"/>
      <c r="BK5" s="261"/>
      <c r="BL5" s="261"/>
      <c r="BM5" s="261"/>
      <c r="BN5" s="261"/>
      <c r="BO5" s="261"/>
      <c r="BP5" s="261"/>
      <c r="BQ5" s="261"/>
      <c r="BR5" s="261"/>
      <c r="BS5" s="261"/>
      <c r="BT5" s="261"/>
      <c r="BU5" s="261"/>
      <c r="BV5" s="261"/>
      <c r="BW5" s="261"/>
      <c r="BX5" s="261"/>
      <c r="BY5" s="261"/>
      <c r="BZ5" s="261"/>
      <c r="CA5" s="261"/>
      <c r="CB5" s="261"/>
      <c r="CC5" s="261"/>
      <c r="CD5" s="261"/>
      <c r="CE5" s="261"/>
      <c r="CF5" s="261"/>
      <c r="CG5" s="261"/>
      <c r="CH5" s="261"/>
      <c r="CI5" s="261"/>
      <c r="CJ5" s="261"/>
      <c r="CK5" s="261"/>
      <c r="CL5" s="261"/>
      <c r="CM5" s="261"/>
      <c r="CN5" s="261"/>
      <c r="CO5" s="261"/>
      <c r="CP5" s="261"/>
      <c r="CQ5" s="261"/>
      <c r="CR5" s="261"/>
      <c r="CS5" s="261"/>
      <c r="CT5" s="261"/>
      <c r="CU5" s="261"/>
      <c r="CV5" s="261"/>
      <c r="CW5" s="261"/>
      <c r="CX5" s="261"/>
      <c r="CY5" s="261"/>
      <c r="CZ5" s="261"/>
      <c r="DA5" s="261"/>
      <c r="DB5" s="261"/>
      <c r="DC5" s="261"/>
      <c r="DD5" s="261"/>
      <c r="DE5" s="261"/>
      <c r="DF5" s="261"/>
      <c r="DG5" s="261"/>
      <c r="DH5" s="261"/>
      <c r="DI5" s="261"/>
      <c r="DJ5" s="261"/>
      <c r="DK5" s="261"/>
      <c r="DL5" s="26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1"/>
      <c r="AL18" s="261"/>
      <c r="AM18" s="261"/>
      <c r="AN18" s="261"/>
      <c r="AO18" s="261"/>
      <c r="AP18" s="261"/>
      <c r="AQ18" s="261"/>
      <c r="AR18" s="261"/>
      <c r="AS18" s="261"/>
      <c r="AT18" s="261"/>
      <c r="AU18" s="261"/>
      <c r="AV18" s="261"/>
      <c r="AW18" s="261"/>
      <c r="AX18" s="261"/>
      <c r="AY18" s="261"/>
      <c r="AZ18" s="261"/>
      <c r="BA18" s="261"/>
      <c r="BB18" s="261"/>
      <c r="BC18" s="261"/>
      <c r="BD18" s="261"/>
      <c r="BE18" s="261"/>
      <c r="BF18" s="261"/>
      <c r="BG18" s="261"/>
      <c r="BH18" s="261"/>
      <c r="BI18" s="261"/>
      <c r="BJ18" s="261"/>
      <c r="BK18" s="261"/>
      <c r="BL18" s="261"/>
      <c r="BM18" s="261"/>
      <c r="BN18" s="261"/>
      <c r="BO18" s="261"/>
      <c r="BP18" s="261"/>
      <c r="BQ18" s="261"/>
      <c r="BR18" s="261"/>
      <c r="BS18" s="261"/>
      <c r="BT18" s="261"/>
      <c r="BU18" s="261"/>
      <c r="BV18" s="261"/>
      <c r="BW18" s="261"/>
      <c r="BX18" s="261"/>
      <c r="BY18" s="261"/>
      <c r="BZ18" s="261"/>
      <c r="CA18" s="261"/>
      <c r="CB18" s="261"/>
      <c r="CC18" s="261"/>
      <c r="CD18" s="261"/>
      <c r="CE18" s="261"/>
      <c r="CF18" s="261"/>
      <c r="CG18" s="261"/>
      <c r="CH18" s="261"/>
      <c r="CI18" s="261"/>
      <c r="CJ18" s="261"/>
      <c r="CK18" s="261"/>
      <c r="CL18" s="261"/>
      <c r="CM18" s="261"/>
      <c r="CN18" s="261"/>
      <c r="CO18" s="261"/>
      <c r="CP18" s="261"/>
      <c r="CQ18" s="261"/>
      <c r="CR18" s="261"/>
      <c r="CS18" s="261"/>
      <c r="CT18" s="261"/>
      <c r="CU18" s="261"/>
      <c r="CV18" s="261"/>
      <c r="CW18" s="261"/>
      <c r="CX18" s="261"/>
      <c r="CY18" s="261"/>
      <c r="CZ18" s="261"/>
      <c r="DA18" s="261"/>
      <c r="DB18" s="261"/>
      <c r="DC18" s="261"/>
      <c r="DD18" s="261"/>
      <c r="DE18" s="261"/>
      <c r="DF18" s="261"/>
      <c r="DG18" s="261"/>
      <c r="DH18" s="261"/>
      <c r="DI18" s="261"/>
      <c r="DJ18" s="261"/>
      <c r="DK18" s="261"/>
      <c r="DL18" s="261"/>
    </row>
    <row r="19" spans="9:116" x14ac:dyDescent="0.15"/>
    <row r="20" spans="9:116" x14ac:dyDescent="0.15"/>
    <row r="21" spans="9:116" x14ac:dyDescent="0.15">
      <c r="DL21" s="261"/>
    </row>
    <row r="22" spans="9:116" x14ac:dyDescent="0.15">
      <c r="DI22" s="261"/>
      <c r="DJ22" s="261"/>
      <c r="DK22" s="261"/>
      <c r="DL22" s="261"/>
    </row>
    <row r="23" spans="9:116" x14ac:dyDescent="0.15">
      <c r="CY23" s="261"/>
      <c r="CZ23" s="261"/>
      <c r="DA23" s="261"/>
      <c r="DB23" s="261"/>
      <c r="DC23" s="261"/>
      <c r="DD23" s="261"/>
      <c r="DE23" s="261"/>
      <c r="DF23" s="261"/>
      <c r="DG23" s="261"/>
      <c r="DH23" s="261"/>
      <c r="DI23" s="261"/>
      <c r="DJ23" s="261"/>
      <c r="DK23" s="261"/>
      <c r="DL23" s="26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61"/>
      <c r="DA35" s="261"/>
      <c r="DB35" s="261"/>
      <c r="DC35" s="261"/>
      <c r="DD35" s="261"/>
      <c r="DE35" s="261"/>
      <c r="DF35" s="261"/>
      <c r="DG35" s="261"/>
      <c r="DH35" s="261"/>
      <c r="DI35" s="261"/>
      <c r="DJ35" s="261"/>
      <c r="DK35" s="261"/>
      <c r="DL35" s="261"/>
    </row>
    <row r="36" spans="15:116" x14ac:dyDescent="0.15"/>
    <row r="37" spans="15:116" x14ac:dyDescent="0.15">
      <c r="DL37" s="261"/>
    </row>
    <row r="38" spans="15:116" x14ac:dyDescent="0.15">
      <c r="DI38" s="261"/>
      <c r="DJ38" s="261"/>
      <c r="DK38" s="261"/>
      <c r="DL38" s="261"/>
    </row>
    <row r="39" spans="15:116" x14ac:dyDescent="0.15"/>
    <row r="40" spans="15:116" x14ac:dyDescent="0.15"/>
    <row r="41" spans="15:116" x14ac:dyDescent="0.15"/>
    <row r="42" spans="15:116" x14ac:dyDescent="0.15"/>
    <row r="43" spans="15:116" x14ac:dyDescent="0.15">
      <c r="O43" s="261"/>
      <c r="P43" s="261"/>
      <c r="Q43" s="261"/>
      <c r="R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1"/>
      <c r="BJ43" s="261"/>
      <c r="BK43" s="261"/>
      <c r="BL43" s="261"/>
      <c r="BM43" s="261"/>
      <c r="BN43" s="261"/>
      <c r="BO43" s="261"/>
      <c r="BP43" s="261"/>
      <c r="BQ43" s="261"/>
      <c r="BR43" s="261"/>
      <c r="BS43" s="261"/>
      <c r="BT43" s="261"/>
      <c r="BU43" s="261"/>
      <c r="BV43" s="261"/>
      <c r="BW43" s="261"/>
      <c r="BX43" s="261"/>
      <c r="BY43" s="261"/>
      <c r="BZ43" s="261"/>
      <c r="CA43" s="261"/>
      <c r="CB43" s="261"/>
      <c r="CC43" s="261"/>
      <c r="CD43" s="261"/>
      <c r="CE43" s="261"/>
      <c r="CF43" s="261"/>
      <c r="CG43" s="261"/>
      <c r="CH43" s="261"/>
      <c r="CI43" s="261"/>
      <c r="CJ43" s="261"/>
      <c r="CK43" s="261"/>
      <c r="CL43" s="261"/>
      <c r="CM43" s="261"/>
      <c r="CN43" s="261"/>
      <c r="CO43" s="261"/>
      <c r="CP43" s="261"/>
      <c r="CQ43" s="261"/>
      <c r="CR43" s="261"/>
      <c r="CS43" s="261"/>
      <c r="CT43" s="261"/>
      <c r="CU43" s="261"/>
      <c r="CV43" s="261"/>
      <c r="CW43" s="261"/>
      <c r="CX43" s="261"/>
      <c r="CY43" s="261"/>
      <c r="CZ43" s="261"/>
      <c r="DA43" s="261"/>
      <c r="DB43" s="261"/>
      <c r="DC43" s="261"/>
      <c r="DD43" s="261"/>
      <c r="DE43" s="261"/>
      <c r="DF43" s="261"/>
      <c r="DG43" s="261"/>
      <c r="DH43" s="261"/>
      <c r="DI43" s="261"/>
      <c r="DJ43" s="261"/>
      <c r="DK43" s="261"/>
      <c r="DL43" s="261"/>
    </row>
    <row r="44" spans="15:116" x14ac:dyDescent="0.15">
      <c r="DL44" s="261"/>
    </row>
    <row r="45" spans="15:116" x14ac:dyDescent="0.15"/>
    <row r="46" spans="15:116" x14ac:dyDescent="0.15">
      <c r="DA46" s="261"/>
      <c r="DB46" s="261"/>
      <c r="DC46" s="261"/>
      <c r="DD46" s="261"/>
      <c r="DE46" s="261"/>
      <c r="DF46" s="261"/>
      <c r="DG46" s="261"/>
      <c r="DH46" s="261"/>
      <c r="DI46" s="261"/>
      <c r="DJ46" s="261"/>
      <c r="DK46" s="261"/>
      <c r="DL46" s="261"/>
    </row>
    <row r="47" spans="15:116" x14ac:dyDescent="0.15"/>
    <row r="48" spans="15:116" x14ac:dyDescent="0.15"/>
    <row r="49" spans="104:116" x14ac:dyDescent="0.15"/>
    <row r="50" spans="104:116" x14ac:dyDescent="0.15">
      <c r="CZ50" s="261"/>
      <c r="DA50" s="261"/>
      <c r="DB50" s="261"/>
      <c r="DC50" s="261"/>
      <c r="DD50" s="261"/>
      <c r="DE50" s="261"/>
      <c r="DF50" s="261"/>
      <c r="DG50" s="261"/>
      <c r="DH50" s="261"/>
      <c r="DI50" s="261"/>
      <c r="DJ50" s="261"/>
      <c r="DK50" s="261"/>
      <c r="DL50" s="261"/>
    </row>
    <row r="51" spans="104:116" x14ac:dyDescent="0.15"/>
    <row r="52" spans="104:116" x14ac:dyDescent="0.15"/>
    <row r="53" spans="104:116" x14ac:dyDescent="0.15">
      <c r="DL53" s="26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61"/>
      <c r="DD67" s="261"/>
      <c r="DE67" s="261"/>
      <c r="DF67" s="261"/>
      <c r="DG67" s="261"/>
      <c r="DH67" s="261"/>
      <c r="DI67" s="261"/>
      <c r="DJ67" s="261"/>
      <c r="DK67" s="261"/>
      <c r="DL67" s="26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d1d5abZ3NeUN7NmtlnhXB9s5mz9QQwKzd6+GZkr0KP6pa5j36mOpn+vludxt6sgyV8JI17QoXu9o2osIinGOg==" saltValue="J4m1AbZQKKCvuaGGDAz09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67"/>
  <sheetViews>
    <sheetView showGridLines="0" view="pageBreakPreview" workbookViewId="0"/>
  </sheetViews>
  <sheetFormatPr defaultColWidth="0" defaultRowHeight="13.5" customHeight="1" zeroHeight="1" x14ac:dyDescent="0.15"/>
  <cols>
    <col min="1" max="36" width="2.5" style="263" customWidth="1"/>
    <col min="37" max="44" width="17" style="263" customWidth="1"/>
    <col min="45" max="45" width="6.125" style="269" customWidth="1"/>
    <col min="46" max="46" width="3" style="267" customWidth="1"/>
    <col min="47" max="47" width="19.125" style="263" hidden="1" customWidth="1"/>
    <col min="48" max="52" width="12.625" style="263" hidden="1" customWidth="1"/>
    <col min="53" max="16384" width="8.625" style="263" hidden="1"/>
  </cols>
  <sheetData>
    <row r="1" spans="1:46" x14ac:dyDescent="0.15">
      <c r="AS1" s="263"/>
      <c r="AT1" s="263"/>
    </row>
    <row r="2" spans="1:46" x14ac:dyDescent="0.15">
      <c r="AS2" s="263"/>
      <c r="AT2" s="263"/>
    </row>
    <row r="3" spans="1:46" x14ac:dyDescent="0.15">
      <c r="AS3" s="263"/>
      <c r="AT3" s="263"/>
    </row>
    <row r="4" spans="1:46" x14ac:dyDescent="0.15">
      <c r="AS4" s="263"/>
      <c r="AT4" s="263"/>
    </row>
    <row r="5" spans="1:46" ht="17.25" x14ac:dyDescent="0.15">
      <c r="A5" s="264" t="s">
        <v>508</v>
      </c>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6"/>
    </row>
    <row r="6" spans="1:46" x14ac:dyDescent="0.15">
      <c r="A6" s="267"/>
      <c r="AK6" s="268" t="s">
        <v>509</v>
      </c>
      <c r="AL6" s="268"/>
      <c r="AM6" s="268"/>
      <c r="AN6" s="268"/>
    </row>
    <row r="7" spans="1:46" ht="13.5" customHeight="1" x14ac:dyDescent="0.15">
      <c r="A7" s="267"/>
      <c r="AK7" s="270"/>
      <c r="AL7" s="271"/>
      <c r="AM7" s="271"/>
      <c r="AN7" s="272"/>
      <c r="AO7" s="1118" t="s">
        <v>510</v>
      </c>
      <c r="AP7" s="273"/>
      <c r="AQ7" s="274" t="s">
        <v>511</v>
      </c>
      <c r="AR7" s="275"/>
    </row>
    <row r="8" spans="1:46" x14ac:dyDescent="0.15">
      <c r="A8" s="267"/>
      <c r="AK8" s="276"/>
      <c r="AL8" s="277"/>
      <c r="AM8" s="277"/>
      <c r="AN8" s="278"/>
      <c r="AO8" s="1119"/>
      <c r="AP8" s="279" t="s">
        <v>512</v>
      </c>
      <c r="AQ8" s="280" t="s">
        <v>513</v>
      </c>
      <c r="AR8" s="281" t="s">
        <v>514</v>
      </c>
    </row>
    <row r="9" spans="1:46" x14ac:dyDescent="0.15">
      <c r="A9" s="267"/>
      <c r="AK9" s="1120" t="s">
        <v>515</v>
      </c>
      <c r="AL9" s="1121"/>
      <c r="AM9" s="1121"/>
      <c r="AN9" s="1122"/>
      <c r="AO9" s="282">
        <v>3074001</v>
      </c>
      <c r="AP9" s="282">
        <v>100307</v>
      </c>
      <c r="AQ9" s="283">
        <v>100177</v>
      </c>
      <c r="AR9" s="284">
        <v>0.1</v>
      </c>
    </row>
    <row r="10" spans="1:46" ht="13.5" customHeight="1" x14ac:dyDescent="0.15">
      <c r="A10" s="267"/>
      <c r="AK10" s="1120" t="s">
        <v>516</v>
      </c>
      <c r="AL10" s="1121"/>
      <c r="AM10" s="1121"/>
      <c r="AN10" s="1122"/>
      <c r="AO10" s="285">
        <v>485217</v>
      </c>
      <c r="AP10" s="285">
        <v>15833</v>
      </c>
      <c r="AQ10" s="286">
        <v>9943</v>
      </c>
      <c r="AR10" s="287">
        <v>59.2</v>
      </c>
    </row>
    <row r="11" spans="1:46" ht="13.5" customHeight="1" x14ac:dyDescent="0.15">
      <c r="A11" s="267"/>
      <c r="AK11" s="1120" t="s">
        <v>517</v>
      </c>
      <c r="AL11" s="1121"/>
      <c r="AM11" s="1121"/>
      <c r="AN11" s="1122"/>
      <c r="AO11" s="285" t="s">
        <v>518</v>
      </c>
      <c r="AP11" s="285" t="s">
        <v>518</v>
      </c>
      <c r="AQ11" s="286">
        <v>1487</v>
      </c>
      <c r="AR11" s="287" t="s">
        <v>518</v>
      </c>
    </row>
    <row r="12" spans="1:46" ht="13.5" customHeight="1" x14ac:dyDescent="0.15">
      <c r="A12" s="267"/>
      <c r="AK12" s="1120" t="s">
        <v>519</v>
      </c>
      <c r="AL12" s="1121"/>
      <c r="AM12" s="1121"/>
      <c r="AN12" s="1122"/>
      <c r="AO12" s="285" t="s">
        <v>518</v>
      </c>
      <c r="AP12" s="285" t="s">
        <v>518</v>
      </c>
      <c r="AQ12" s="286">
        <v>23</v>
      </c>
      <c r="AR12" s="287" t="s">
        <v>518</v>
      </c>
    </row>
    <row r="13" spans="1:46" ht="13.5" customHeight="1" x14ac:dyDescent="0.15">
      <c r="A13" s="267"/>
      <c r="AK13" s="1120" t="s">
        <v>520</v>
      </c>
      <c r="AL13" s="1121"/>
      <c r="AM13" s="1121"/>
      <c r="AN13" s="1122"/>
      <c r="AO13" s="285">
        <v>98059</v>
      </c>
      <c r="AP13" s="285">
        <v>3200</v>
      </c>
      <c r="AQ13" s="286">
        <v>4025</v>
      </c>
      <c r="AR13" s="287">
        <v>-20.5</v>
      </c>
    </row>
    <row r="14" spans="1:46" ht="13.5" customHeight="1" x14ac:dyDescent="0.15">
      <c r="A14" s="267"/>
      <c r="AK14" s="1120" t="s">
        <v>521</v>
      </c>
      <c r="AL14" s="1121"/>
      <c r="AM14" s="1121"/>
      <c r="AN14" s="1122"/>
      <c r="AO14" s="285">
        <v>173365</v>
      </c>
      <c r="AP14" s="285">
        <v>5657</v>
      </c>
      <c r="AQ14" s="286">
        <v>2366</v>
      </c>
      <c r="AR14" s="287">
        <v>139.1</v>
      </c>
    </row>
    <row r="15" spans="1:46" ht="13.5" customHeight="1" x14ac:dyDescent="0.15">
      <c r="A15" s="267"/>
      <c r="AK15" s="1126" t="s">
        <v>522</v>
      </c>
      <c r="AL15" s="1127"/>
      <c r="AM15" s="1127"/>
      <c r="AN15" s="1128"/>
      <c r="AO15" s="285">
        <v>-361473</v>
      </c>
      <c r="AP15" s="285">
        <v>-11795</v>
      </c>
      <c r="AQ15" s="286">
        <v>-7732</v>
      </c>
      <c r="AR15" s="287">
        <v>52.5</v>
      </c>
    </row>
    <row r="16" spans="1:46" x14ac:dyDescent="0.15">
      <c r="A16" s="267"/>
      <c r="AK16" s="1126" t="s">
        <v>184</v>
      </c>
      <c r="AL16" s="1127"/>
      <c r="AM16" s="1127"/>
      <c r="AN16" s="1128"/>
      <c r="AO16" s="285">
        <v>3469169</v>
      </c>
      <c r="AP16" s="285">
        <v>113201</v>
      </c>
      <c r="AQ16" s="286">
        <v>110288</v>
      </c>
      <c r="AR16" s="287">
        <v>2.6</v>
      </c>
    </row>
    <row r="17" spans="1:46" x14ac:dyDescent="0.15">
      <c r="A17" s="267"/>
    </row>
    <row r="18" spans="1:46" x14ac:dyDescent="0.15">
      <c r="A18" s="267"/>
      <c r="AQ18" s="288"/>
      <c r="AR18" s="288"/>
    </row>
    <row r="19" spans="1:46" x14ac:dyDescent="0.15">
      <c r="A19" s="267"/>
      <c r="AK19" s="263" t="s">
        <v>523</v>
      </c>
    </row>
    <row r="20" spans="1:46" x14ac:dyDescent="0.15">
      <c r="A20" s="267"/>
      <c r="AK20" s="289"/>
      <c r="AL20" s="290"/>
      <c r="AM20" s="290"/>
      <c r="AN20" s="291"/>
      <c r="AO20" s="292" t="s">
        <v>524</v>
      </c>
      <c r="AP20" s="293" t="s">
        <v>525</v>
      </c>
      <c r="AQ20" s="294" t="s">
        <v>526</v>
      </c>
      <c r="AR20" s="295"/>
    </row>
    <row r="21" spans="1:46" s="268" customFormat="1" x14ac:dyDescent="0.15">
      <c r="A21" s="296"/>
      <c r="AK21" s="1129" t="s">
        <v>527</v>
      </c>
      <c r="AL21" s="1130"/>
      <c r="AM21" s="1130"/>
      <c r="AN21" s="1131"/>
      <c r="AO21" s="297">
        <v>9.4</v>
      </c>
      <c r="AP21" s="298">
        <v>10.26</v>
      </c>
      <c r="AQ21" s="299">
        <v>-0.86</v>
      </c>
      <c r="AS21" s="300"/>
      <c r="AT21" s="296"/>
    </row>
    <row r="22" spans="1:46" s="268" customFormat="1" x14ac:dyDescent="0.15">
      <c r="A22" s="296"/>
      <c r="AK22" s="1129" t="s">
        <v>528</v>
      </c>
      <c r="AL22" s="1130"/>
      <c r="AM22" s="1130"/>
      <c r="AN22" s="1131"/>
      <c r="AO22" s="301">
        <v>97.1</v>
      </c>
      <c r="AP22" s="302">
        <v>97.6</v>
      </c>
      <c r="AQ22" s="303">
        <v>-0.5</v>
      </c>
      <c r="AR22" s="288"/>
      <c r="AS22" s="300"/>
      <c r="AT22" s="296"/>
    </row>
    <row r="23" spans="1:46" s="268" customFormat="1" x14ac:dyDescent="0.15">
      <c r="A23" s="296"/>
      <c r="AP23" s="288"/>
      <c r="AQ23" s="288"/>
      <c r="AR23" s="288"/>
      <c r="AS23" s="300"/>
      <c r="AT23" s="296"/>
    </row>
    <row r="24" spans="1:46" s="268" customFormat="1" x14ac:dyDescent="0.15">
      <c r="A24" s="296"/>
      <c r="AP24" s="288"/>
      <c r="AQ24" s="288"/>
      <c r="AR24" s="288"/>
      <c r="AS24" s="300"/>
      <c r="AT24" s="296"/>
    </row>
    <row r="25" spans="1:46" s="268" customFormat="1" x14ac:dyDescent="0.15">
      <c r="A25" s="304"/>
      <c r="B25" s="305"/>
      <c r="C25" s="305"/>
      <c r="D25" s="305"/>
      <c r="E25" s="305"/>
      <c r="F25" s="305"/>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5"/>
      <c r="AJ25" s="305"/>
      <c r="AK25" s="305"/>
      <c r="AL25" s="305"/>
      <c r="AM25" s="305"/>
      <c r="AN25" s="305"/>
      <c r="AO25" s="305"/>
      <c r="AP25" s="306"/>
      <c r="AQ25" s="306"/>
      <c r="AR25" s="306"/>
      <c r="AS25" s="307"/>
      <c r="AT25" s="296"/>
    </row>
    <row r="26" spans="1:46" s="268" customFormat="1" x14ac:dyDescent="0.15">
      <c r="A26" s="268" t="s">
        <v>529</v>
      </c>
      <c r="AP26" s="288"/>
      <c r="AQ26" s="288"/>
      <c r="AR26" s="288"/>
    </row>
    <row r="27" spans="1:46" x14ac:dyDescent="0.15">
      <c r="A27" s="308"/>
      <c r="AS27" s="263"/>
      <c r="AT27" s="263"/>
    </row>
    <row r="28" spans="1:46" ht="17.25" x14ac:dyDescent="0.15">
      <c r="A28" s="264" t="s">
        <v>530</v>
      </c>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5"/>
      <c r="AK28" s="265"/>
      <c r="AL28" s="265"/>
      <c r="AM28" s="265"/>
      <c r="AN28" s="265"/>
      <c r="AO28" s="265"/>
      <c r="AP28" s="265"/>
      <c r="AQ28" s="265"/>
      <c r="AR28" s="265"/>
      <c r="AS28" s="309"/>
    </row>
    <row r="29" spans="1:46" x14ac:dyDescent="0.15">
      <c r="A29" s="267"/>
      <c r="AK29" s="268" t="s">
        <v>531</v>
      </c>
      <c r="AL29" s="268"/>
      <c r="AM29" s="268"/>
      <c r="AN29" s="268"/>
      <c r="AS29" s="310"/>
    </row>
    <row r="30" spans="1:46" ht="13.5" customHeight="1" x14ac:dyDescent="0.15">
      <c r="A30" s="267"/>
      <c r="AK30" s="270"/>
      <c r="AL30" s="271"/>
      <c r="AM30" s="271"/>
      <c r="AN30" s="272"/>
      <c r="AO30" s="1118" t="s">
        <v>510</v>
      </c>
      <c r="AP30" s="273"/>
      <c r="AQ30" s="274" t="s">
        <v>511</v>
      </c>
      <c r="AR30" s="275"/>
    </row>
    <row r="31" spans="1:46" x14ac:dyDescent="0.15">
      <c r="A31" s="267"/>
      <c r="AK31" s="276"/>
      <c r="AL31" s="277"/>
      <c r="AM31" s="277"/>
      <c r="AN31" s="278"/>
      <c r="AO31" s="1119"/>
      <c r="AP31" s="279" t="s">
        <v>512</v>
      </c>
      <c r="AQ31" s="280" t="s">
        <v>513</v>
      </c>
      <c r="AR31" s="281" t="s">
        <v>514</v>
      </c>
    </row>
    <row r="32" spans="1:46" ht="27" customHeight="1" x14ac:dyDescent="0.15">
      <c r="A32" s="267"/>
      <c r="AK32" s="1123" t="s">
        <v>532</v>
      </c>
      <c r="AL32" s="1124"/>
      <c r="AM32" s="1124"/>
      <c r="AN32" s="1125"/>
      <c r="AO32" s="311">
        <v>2608423</v>
      </c>
      <c r="AP32" s="311">
        <v>85115</v>
      </c>
      <c r="AQ32" s="312">
        <v>68741</v>
      </c>
      <c r="AR32" s="313">
        <v>23.8</v>
      </c>
    </row>
    <row r="33" spans="1:46" ht="13.5" customHeight="1" x14ac:dyDescent="0.15">
      <c r="A33" s="267"/>
      <c r="AK33" s="1123" t="s">
        <v>533</v>
      </c>
      <c r="AL33" s="1124"/>
      <c r="AM33" s="1124"/>
      <c r="AN33" s="1125"/>
      <c r="AO33" s="311" t="s">
        <v>518</v>
      </c>
      <c r="AP33" s="311" t="s">
        <v>518</v>
      </c>
      <c r="AQ33" s="312" t="s">
        <v>518</v>
      </c>
      <c r="AR33" s="313" t="s">
        <v>518</v>
      </c>
    </row>
    <row r="34" spans="1:46" ht="27" customHeight="1" x14ac:dyDescent="0.15">
      <c r="A34" s="267"/>
      <c r="AK34" s="1123" t="s">
        <v>534</v>
      </c>
      <c r="AL34" s="1124"/>
      <c r="AM34" s="1124"/>
      <c r="AN34" s="1125"/>
      <c r="AO34" s="311" t="s">
        <v>518</v>
      </c>
      <c r="AP34" s="311" t="s">
        <v>518</v>
      </c>
      <c r="AQ34" s="312">
        <v>1</v>
      </c>
      <c r="AR34" s="313" t="s">
        <v>518</v>
      </c>
    </row>
    <row r="35" spans="1:46" ht="27" customHeight="1" x14ac:dyDescent="0.15">
      <c r="A35" s="267"/>
      <c r="AK35" s="1123" t="s">
        <v>535</v>
      </c>
      <c r="AL35" s="1124"/>
      <c r="AM35" s="1124"/>
      <c r="AN35" s="1125"/>
      <c r="AO35" s="311">
        <v>211504</v>
      </c>
      <c r="AP35" s="311">
        <v>6902</v>
      </c>
      <c r="AQ35" s="312">
        <v>17075</v>
      </c>
      <c r="AR35" s="313">
        <v>-59.6</v>
      </c>
    </row>
    <row r="36" spans="1:46" ht="27" customHeight="1" x14ac:dyDescent="0.15">
      <c r="A36" s="267"/>
      <c r="AK36" s="1123" t="s">
        <v>536</v>
      </c>
      <c r="AL36" s="1124"/>
      <c r="AM36" s="1124"/>
      <c r="AN36" s="1125"/>
      <c r="AO36" s="311">
        <v>20079</v>
      </c>
      <c r="AP36" s="311">
        <v>655</v>
      </c>
      <c r="AQ36" s="312">
        <v>2445</v>
      </c>
      <c r="AR36" s="313">
        <v>-73.2</v>
      </c>
    </row>
    <row r="37" spans="1:46" ht="13.5" customHeight="1" x14ac:dyDescent="0.15">
      <c r="A37" s="267"/>
      <c r="AK37" s="1123" t="s">
        <v>537</v>
      </c>
      <c r="AL37" s="1124"/>
      <c r="AM37" s="1124"/>
      <c r="AN37" s="1125"/>
      <c r="AO37" s="311">
        <v>7102</v>
      </c>
      <c r="AP37" s="311">
        <v>232</v>
      </c>
      <c r="AQ37" s="312">
        <v>621</v>
      </c>
      <c r="AR37" s="313">
        <v>-62.6</v>
      </c>
    </row>
    <row r="38" spans="1:46" ht="27" customHeight="1" x14ac:dyDescent="0.15">
      <c r="A38" s="267"/>
      <c r="AK38" s="1132" t="s">
        <v>538</v>
      </c>
      <c r="AL38" s="1133"/>
      <c r="AM38" s="1133"/>
      <c r="AN38" s="1134"/>
      <c r="AO38" s="314">
        <v>59</v>
      </c>
      <c r="AP38" s="314">
        <v>2</v>
      </c>
      <c r="AQ38" s="315">
        <v>4</v>
      </c>
      <c r="AR38" s="303">
        <v>-50</v>
      </c>
      <c r="AS38" s="310"/>
    </row>
    <row r="39" spans="1:46" x14ac:dyDescent="0.15">
      <c r="A39" s="267"/>
      <c r="AK39" s="1132" t="s">
        <v>539</v>
      </c>
      <c r="AL39" s="1133"/>
      <c r="AM39" s="1133"/>
      <c r="AN39" s="1134"/>
      <c r="AO39" s="311">
        <v>-46799</v>
      </c>
      <c r="AP39" s="311">
        <v>-1527</v>
      </c>
      <c r="AQ39" s="312">
        <v>-4161</v>
      </c>
      <c r="AR39" s="313">
        <v>-63.3</v>
      </c>
      <c r="AS39" s="310"/>
    </row>
    <row r="40" spans="1:46" ht="27" customHeight="1" x14ac:dyDescent="0.15">
      <c r="A40" s="267"/>
      <c r="AK40" s="1123" t="s">
        <v>540</v>
      </c>
      <c r="AL40" s="1124"/>
      <c r="AM40" s="1124"/>
      <c r="AN40" s="1125"/>
      <c r="AO40" s="311">
        <v>-1989060</v>
      </c>
      <c r="AP40" s="311">
        <v>-64904</v>
      </c>
      <c r="AQ40" s="312">
        <v>-59663</v>
      </c>
      <c r="AR40" s="313">
        <v>8.8000000000000007</v>
      </c>
      <c r="AS40" s="310"/>
    </row>
    <row r="41" spans="1:46" x14ac:dyDescent="0.15">
      <c r="A41" s="267"/>
      <c r="AK41" s="1135" t="s">
        <v>295</v>
      </c>
      <c r="AL41" s="1136"/>
      <c r="AM41" s="1136"/>
      <c r="AN41" s="1137"/>
      <c r="AO41" s="311">
        <v>811308</v>
      </c>
      <c r="AP41" s="311">
        <v>26474</v>
      </c>
      <c r="AQ41" s="312">
        <v>25063</v>
      </c>
      <c r="AR41" s="313">
        <v>5.6</v>
      </c>
      <c r="AS41" s="310"/>
    </row>
    <row r="42" spans="1:46" x14ac:dyDescent="0.15">
      <c r="A42" s="267"/>
      <c r="AK42" s="316" t="s">
        <v>541</v>
      </c>
      <c r="AQ42" s="288"/>
      <c r="AR42" s="288"/>
      <c r="AS42" s="310"/>
    </row>
    <row r="43" spans="1:46" x14ac:dyDescent="0.15">
      <c r="A43" s="267"/>
      <c r="AP43" s="317"/>
      <c r="AQ43" s="288"/>
      <c r="AS43" s="310"/>
    </row>
    <row r="44" spans="1:46" x14ac:dyDescent="0.15">
      <c r="A44" s="267"/>
      <c r="AQ44" s="288"/>
    </row>
    <row r="45" spans="1:46" x14ac:dyDescent="0.15">
      <c r="A45" s="265"/>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318"/>
      <c r="AR45" s="265"/>
      <c r="AS45" s="265"/>
      <c r="AT45" s="263"/>
    </row>
    <row r="46" spans="1:46" x14ac:dyDescent="0.15">
      <c r="A46" s="319"/>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263"/>
    </row>
    <row r="47" spans="1:46" ht="17.25" customHeight="1" x14ac:dyDescent="0.15">
      <c r="A47" s="320" t="s">
        <v>542</v>
      </c>
    </row>
    <row r="48" spans="1:46" x14ac:dyDescent="0.15">
      <c r="A48" s="267"/>
      <c r="AK48" s="321" t="s">
        <v>543</v>
      </c>
      <c r="AL48" s="321"/>
      <c r="AM48" s="321"/>
      <c r="AN48" s="321"/>
      <c r="AO48" s="321"/>
      <c r="AP48" s="321"/>
      <c r="AQ48" s="322"/>
      <c r="AR48" s="321"/>
    </row>
    <row r="49" spans="1:44" ht="13.5" customHeight="1" x14ac:dyDescent="0.15">
      <c r="A49" s="267"/>
      <c r="AK49" s="323"/>
      <c r="AL49" s="324"/>
      <c r="AM49" s="1138" t="s">
        <v>510</v>
      </c>
      <c r="AN49" s="1140" t="s">
        <v>544</v>
      </c>
      <c r="AO49" s="1141"/>
      <c r="AP49" s="1141"/>
      <c r="AQ49" s="1141"/>
      <c r="AR49" s="1142"/>
    </row>
    <row r="50" spans="1:44" x14ac:dyDescent="0.15">
      <c r="A50" s="267"/>
      <c r="AK50" s="325"/>
      <c r="AL50" s="326"/>
      <c r="AM50" s="1139"/>
      <c r="AN50" s="327" t="s">
        <v>545</v>
      </c>
      <c r="AO50" s="328" t="s">
        <v>546</v>
      </c>
      <c r="AP50" s="329" t="s">
        <v>547</v>
      </c>
      <c r="AQ50" s="330" t="s">
        <v>548</v>
      </c>
      <c r="AR50" s="331" t="s">
        <v>549</v>
      </c>
    </row>
    <row r="51" spans="1:44" x14ac:dyDescent="0.15">
      <c r="A51" s="267"/>
      <c r="AK51" s="323" t="s">
        <v>550</v>
      </c>
      <c r="AL51" s="324"/>
      <c r="AM51" s="332">
        <v>3472317</v>
      </c>
      <c r="AN51" s="333">
        <v>107121</v>
      </c>
      <c r="AO51" s="334">
        <v>13.4</v>
      </c>
      <c r="AP51" s="335">
        <v>83280</v>
      </c>
      <c r="AQ51" s="336">
        <v>-5.3</v>
      </c>
      <c r="AR51" s="337">
        <v>18.7</v>
      </c>
    </row>
    <row r="52" spans="1:44" x14ac:dyDescent="0.15">
      <c r="A52" s="267"/>
      <c r="AK52" s="338"/>
      <c r="AL52" s="339" t="s">
        <v>551</v>
      </c>
      <c r="AM52" s="340">
        <v>1199121</v>
      </c>
      <c r="AN52" s="341">
        <v>36993</v>
      </c>
      <c r="AO52" s="342">
        <v>-26.1</v>
      </c>
      <c r="AP52" s="343">
        <v>43123</v>
      </c>
      <c r="AQ52" s="344">
        <v>-10.5</v>
      </c>
      <c r="AR52" s="345">
        <v>-15.6</v>
      </c>
    </row>
    <row r="53" spans="1:44" x14ac:dyDescent="0.15">
      <c r="A53" s="267"/>
      <c r="AK53" s="323" t="s">
        <v>552</v>
      </c>
      <c r="AL53" s="324"/>
      <c r="AM53" s="332">
        <v>4485692</v>
      </c>
      <c r="AN53" s="333">
        <v>140086</v>
      </c>
      <c r="AO53" s="334">
        <v>30.8</v>
      </c>
      <c r="AP53" s="335">
        <v>88968</v>
      </c>
      <c r="AQ53" s="336">
        <v>6.8</v>
      </c>
      <c r="AR53" s="337">
        <v>24</v>
      </c>
    </row>
    <row r="54" spans="1:44" x14ac:dyDescent="0.15">
      <c r="A54" s="267"/>
      <c r="AK54" s="338"/>
      <c r="AL54" s="339" t="s">
        <v>551</v>
      </c>
      <c r="AM54" s="340">
        <v>1545111</v>
      </c>
      <c r="AN54" s="341">
        <v>48253</v>
      </c>
      <c r="AO54" s="342">
        <v>30.4</v>
      </c>
      <c r="AP54" s="343">
        <v>45482</v>
      </c>
      <c r="AQ54" s="344">
        <v>5.5</v>
      </c>
      <c r="AR54" s="345">
        <v>24.9</v>
      </c>
    </row>
    <row r="55" spans="1:44" x14ac:dyDescent="0.15">
      <c r="A55" s="267"/>
      <c r="AK55" s="323" t="s">
        <v>553</v>
      </c>
      <c r="AL55" s="324"/>
      <c r="AM55" s="332">
        <v>4298196</v>
      </c>
      <c r="AN55" s="333">
        <v>136420</v>
      </c>
      <c r="AO55" s="334">
        <v>-2.6</v>
      </c>
      <c r="AP55" s="335">
        <v>85173</v>
      </c>
      <c r="AQ55" s="336">
        <v>-4.3</v>
      </c>
      <c r="AR55" s="337">
        <v>1.7</v>
      </c>
    </row>
    <row r="56" spans="1:44" x14ac:dyDescent="0.15">
      <c r="A56" s="267"/>
      <c r="AK56" s="338"/>
      <c r="AL56" s="339" t="s">
        <v>551</v>
      </c>
      <c r="AM56" s="340">
        <v>1151668</v>
      </c>
      <c r="AN56" s="341">
        <v>36553</v>
      </c>
      <c r="AO56" s="342">
        <v>-24.2</v>
      </c>
      <c r="AP56" s="343">
        <v>43913</v>
      </c>
      <c r="AQ56" s="344">
        <v>-3.4</v>
      </c>
      <c r="AR56" s="345">
        <v>-20.8</v>
      </c>
    </row>
    <row r="57" spans="1:44" x14ac:dyDescent="0.15">
      <c r="A57" s="267"/>
      <c r="AK57" s="323" t="s">
        <v>554</v>
      </c>
      <c r="AL57" s="324"/>
      <c r="AM57" s="332">
        <v>3478720</v>
      </c>
      <c r="AN57" s="333">
        <v>111928</v>
      </c>
      <c r="AO57" s="334">
        <v>-18</v>
      </c>
      <c r="AP57" s="335">
        <v>94081</v>
      </c>
      <c r="AQ57" s="336">
        <v>10.5</v>
      </c>
      <c r="AR57" s="337">
        <v>-28.5</v>
      </c>
    </row>
    <row r="58" spans="1:44" x14ac:dyDescent="0.15">
      <c r="A58" s="267"/>
      <c r="AK58" s="338"/>
      <c r="AL58" s="339" t="s">
        <v>551</v>
      </c>
      <c r="AM58" s="340">
        <v>921094</v>
      </c>
      <c r="AN58" s="341">
        <v>29636</v>
      </c>
      <c r="AO58" s="342">
        <v>-18.899999999999999</v>
      </c>
      <c r="AP58" s="343">
        <v>48949</v>
      </c>
      <c r="AQ58" s="344">
        <v>11.5</v>
      </c>
      <c r="AR58" s="345">
        <v>-30.4</v>
      </c>
    </row>
    <row r="59" spans="1:44" x14ac:dyDescent="0.15">
      <c r="A59" s="267"/>
      <c r="AK59" s="323" t="s">
        <v>555</v>
      </c>
      <c r="AL59" s="324"/>
      <c r="AM59" s="332">
        <v>3669270</v>
      </c>
      <c r="AN59" s="333">
        <v>119731</v>
      </c>
      <c r="AO59" s="334">
        <v>7</v>
      </c>
      <c r="AP59" s="335">
        <v>92632</v>
      </c>
      <c r="AQ59" s="336">
        <v>-1.5</v>
      </c>
      <c r="AR59" s="337">
        <v>8.5</v>
      </c>
    </row>
    <row r="60" spans="1:44" x14ac:dyDescent="0.15">
      <c r="A60" s="267"/>
      <c r="AK60" s="338"/>
      <c r="AL60" s="339" t="s">
        <v>551</v>
      </c>
      <c r="AM60" s="340">
        <v>1420768</v>
      </c>
      <c r="AN60" s="341">
        <v>46361</v>
      </c>
      <c r="AO60" s="342">
        <v>56.4</v>
      </c>
      <c r="AP60" s="343">
        <v>47978</v>
      </c>
      <c r="AQ60" s="344">
        <v>-2</v>
      </c>
      <c r="AR60" s="345">
        <v>58.4</v>
      </c>
    </row>
    <row r="61" spans="1:44" x14ac:dyDescent="0.15">
      <c r="A61" s="267"/>
      <c r="AK61" s="323" t="s">
        <v>556</v>
      </c>
      <c r="AL61" s="346"/>
      <c r="AM61" s="332">
        <v>3880839</v>
      </c>
      <c r="AN61" s="333">
        <v>123057</v>
      </c>
      <c r="AO61" s="334">
        <v>6.1</v>
      </c>
      <c r="AP61" s="335">
        <v>88827</v>
      </c>
      <c r="AQ61" s="347">
        <v>1.2</v>
      </c>
      <c r="AR61" s="337">
        <v>4.9000000000000004</v>
      </c>
    </row>
    <row r="62" spans="1:44" x14ac:dyDescent="0.15">
      <c r="A62" s="267"/>
      <c r="AK62" s="338"/>
      <c r="AL62" s="339" t="s">
        <v>551</v>
      </c>
      <c r="AM62" s="340">
        <v>1247552</v>
      </c>
      <c r="AN62" s="341">
        <v>39559</v>
      </c>
      <c r="AO62" s="342">
        <v>3.5</v>
      </c>
      <c r="AP62" s="343">
        <v>45889</v>
      </c>
      <c r="AQ62" s="344">
        <v>0.2</v>
      </c>
      <c r="AR62" s="345">
        <v>3.3</v>
      </c>
    </row>
    <row r="63" spans="1:44" x14ac:dyDescent="0.15">
      <c r="A63" s="267"/>
    </row>
    <row r="64" spans="1:44" x14ac:dyDescent="0.15">
      <c r="A64" s="267"/>
    </row>
    <row r="65" spans="1:46" x14ac:dyDescent="0.15">
      <c r="A65" s="267"/>
    </row>
    <row r="66" spans="1:46" x14ac:dyDescent="0.15">
      <c r="A66" s="348"/>
      <c r="B66" s="319"/>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319"/>
      <c r="AC66" s="319"/>
      <c r="AD66" s="319"/>
      <c r="AE66" s="319"/>
      <c r="AF66" s="319"/>
      <c r="AG66" s="319"/>
      <c r="AH66" s="319"/>
      <c r="AI66" s="319"/>
      <c r="AJ66" s="319"/>
      <c r="AK66" s="319"/>
      <c r="AL66" s="319"/>
      <c r="AM66" s="319"/>
      <c r="AN66" s="319"/>
      <c r="AO66" s="319"/>
      <c r="AP66" s="319"/>
      <c r="AQ66" s="319"/>
      <c r="AR66" s="319"/>
      <c r="AS66" s="349"/>
    </row>
    <row r="67" spans="1:46" ht="13.5" hidden="1" customHeight="1" x14ac:dyDescent="0.15">
      <c r="AS67" s="263"/>
      <c r="AT67" s="263"/>
    </row>
  </sheetData>
  <sheetProtection algorithmName="SHA-512" hashValue="U135YICDdyJc6jRgFAgfHVuuo/d6IpdxwXHtcCUSAild5kQvVKLucFLd8TkzErx57Xn7U9tHrFL3qJfgaED6Gw==" saltValue="7lX8lwDItW5YfEIj6TzTcA=="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2" customWidth="1"/>
    <col min="126" max="16384" width="9" style="261" hidden="1"/>
  </cols>
  <sheetData>
    <row r="1" spans="2:125" ht="13.5" customHeight="1" x14ac:dyDescent="0.15">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row>
    <row r="2" spans="2:125" x14ac:dyDescent="0.15">
      <c r="B2" s="261"/>
      <c r="DG2" s="261"/>
    </row>
    <row r="3" spans="2:125" x14ac:dyDescent="0.15">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c r="CH3" s="261"/>
      <c r="CI3" s="261"/>
      <c r="CJ3" s="261"/>
      <c r="CK3" s="261"/>
      <c r="CL3" s="261"/>
      <c r="CM3" s="261"/>
      <c r="CN3" s="261"/>
      <c r="CO3" s="261"/>
      <c r="CP3" s="261"/>
      <c r="CQ3" s="261"/>
      <c r="CR3" s="261"/>
      <c r="CS3" s="261"/>
      <c r="CT3" s="261"/>
      <c r="CU3" s="261"/>
      <c r="CV3" s="261"/>
      <c r="CW3" s="261"/>
      <c r="CX3" s="261"/>
      <c r="CY3" s="261"/>
      <c r="CZ3" s="261"/>
      <c r="DA3" s="261"/>
      <c r="DB3" s="261"/>
      <c r="DC3" s="261"/>
      <c r="DD3" s="261"/>
      <c r="DE3" s="261"/>
      <c r="DF3" s="261"/>
      <c r="DH3" s="261"/>
      <c r="DI3" s="261"/>
      <c r="DJ3" s="261"/>
      <c r="DK3" s="261"/>
      <c r="DL3" s="261"/>
      <c r="DM3" s="261"/>
      <c r="DN3" s="261"/>
      <c r="DO3" s="261"/>
      <c r="DP3" s="261"/>
      <c r="DQ3" s="261"/>
      <c r="DR3" s="261"/>
      <c r="DS3" s="261"/>
      <c r="DT3" s="261"/>
      <c r="DU3" s="261"/>
    </row>
    <row r="4" spans="2:125" x14ac:dyDescent="0.15"/>
    <row r="5" spans="2:125" x14ac:dyDescent="0.15"/>
    <row r="6" spans="2:125" x14ac:dyDescent="0.15"/>
    <row r="7" spans="2:125" x14ac:dyDescent="0.15"/>
    <row r="8" spans="2:125" x14ac:dyDescent="0.15"/>
    <row r="9" spans="2:125" x14ac:dyDescent="0.15">
      <c r="DU9" s="26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61"/>
    </row>
    <row r="18" spans="125:125" x14ac:dyDescent="0.15"/>
    <row r="19" spans="125:125" x14ac:dyDescent="0.15"/>
    <row r="20" spans="125:125" x14ac:dyDescent="0.15">
      <c r="DU20" s="261"/>
    </row>
    <row r="21" spans="125:125" x14ac:dyDescent="0.15">
      <c r="DU21" s="26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61"/>
    </row>
    <row r="29" spans="125:125" x14ac:dyDescent="0.15"/>
    <row r="30" spans="125:125" x14ac:dyDescent="0.15"/>
    <row r="31" spans="125:125" x14ac:dyDescent="0.15"/>
    <row r="32" spans="125:125" x14ac:dyDescent="0.15"/>
    <row r="33" spans="2:125" x14ac:dyDescent="0.15">
      <c r="B33" s="261"/>
      <c r="G33" s="261"/>
      <c r="I33" s="261"/>
    </row>
    <row r="34" spans="2:125" x14ac:dyDescent="0.15">
      <c r="C34" s="261"/>
      <c r="P34" s="261"/>
      <c r="DE34" s="261"/>
      <c r="DH34" s="261"/>
    </row>
    <row r="35" spans="2:125" x14ac:dyDescent="0.15">
      <c r="D35" s="261"/>
      <c r="E35" s="261"/>
      <c r="DG35" s="261"/>
      <c r="DJ35" s="261"/>
      <c r="DP35" s="261"/>
      <c r="DQ35" s="261"/>
      <c r="DR35" s="261"/>
      <c r="DS35" s="261"/>
      <c r="DT35" s="261"/>
      <c r="DU35" s="261"/>
    </row>
    <row r="36" spans="2:125" x14ac:dyDescent="0.15">
      <c r="F36" s="261"/>
      <c r="H36" s="261"/>
      <c r="J36" s="261"/>
      <c r="K36" s="261"/>
      <c r="L36" s="261"/>
      <c r="M36" s="261"/>
      <c r="N36" s="261"/>
      <c r="O36" s="261"/>
      <c r="Q36" s="261"/>
      <c r="R36" s="261"/>
      <c r="S36" s="261"/>
      <c r="T36" s="261"/>
      <c r="U36" s="261"/>
      <c r="V36" s="261"/>
      <c r="W36" s="261"/>
      <c r="X36" s="261"/>
      <c r="Y36" s="261"/>
      <c r="Z36" s="261"/>
      <c r="AA36" s="261"/>
      <c r="AB36" s="261"/>
      <c r="AC36" s="261"/>
      <c r="AD36" s="261"/>
      <c r="AE36" s="261"/>
      <c r="AF36" s="261"/>
      <c r="AG36" s="261"/>
      <c r="AH36" s="261"/>
      <c r="AI36" s="261"/>
      <c r="AJ36" s="261"/>
      <c r="AK36" s="261"/>
      <c r="AL36" s="261"/>
      <c r="AM36" s="261"/>
      <c r="AN36" s="261"/>
      <c r="AO36" s="261"/>
      <c r="AP36" s="261"/>
      <c r="AQ36" s="261"/>
      <c r="AR36" s="261"/>
      <c r="AS36" s="261"/>
      <c r="AT36" s="261"/>
      <c r="AU36" s="261"/>
      <c r="AV36" s="261"/>
      <c r="AW36" s="261"/>
      <c r="AX36" s="261"/>
      <c r="AY36" s="261"/>
      <c r="AZ36" s="261"/>
      <c r="BA36" s="261"/>
      <c r="BB36" s="261"/>
      <c r="BC36" s="261"/>
      <c r="BD36" s="261"/>
      <c r="BE36" s="261"/>
      <c r="BF36" s="261"/>
      <c r="BG36" s="261"/>
      <c r="BH36" s="261"/>
      <c r="BI36" s="261"/>
      <c r="BJ36" s="261"/>
      <c r="BK36" s="261"/>
      <c r="BL36" s="261"/>
      <c r="BM36" s="261"/>
      <c r="BN36" s="261"/>
      <c r="BO36" s="261"/>
      <c r="BP36" s="261"/>
      <c r="BQ36" s="261"/>
      <c r="BR36" s="261"/>
      <c r="BS36" s="261"/>
      <c r="BT36" s="261"/>
      <c r="BU36" s="261"/>
      <c r="BV36" s="261"/>
      <c r="BW36" s="261"/>
      <c r="BX36" s="261"/>
      <c r="BY36" s="261"/>
      <c r="BZ36" s="261"/>
      <c r="CA36" s="261"/>
      <c r="CB36" s="261"/>
      <c r="CC36" s="261"/>
      <c r="CD36" s="261"/>
      <c r="CE36" s="261"/>
      <c r="CF36" s="261"/>
      <c r="CG36" s="261"/>
      <c r="CH36" s="261"/>
      <c r="CI36" s="261"/>
      <c r="CJ36" s="261"/>
      <c r="CK36" s="261"/>
      <c r="CL36" s="261"/>
      <c r="CM36" s="261"/>
      <c r="CN36" s="261"/>
      <c r="CO36" s="261"/>
      <c r="CP36" s="261"/>
      <c r="CQ36" s="261"/>
      <c r="CR36" s="261"/>
      <c r="CS36" s="261"/>
      <c r="CT36" s="261"/>
      <c r="CU36" s="261"/>
      <c r="CV36" s="261"/>
      <c r="CW36" s="261"/>
      <c r="CX36" s="261"/>
      <c r="CY36" s="261"/>
      <c r="CZ36" s="261"/>
      <c r="DA36" s="261"/>
      <c r="DB36" s="261"/>
      <c r="DC36" s="261"/>
      <c r="DD36" s="261"/>
      <c r="DF36" s="261"/>
      <c r="DI36" s="261"/>
      <c r="DK36" s="261"/>
      <c r="DL36" s="261"/>
      <c r="DM36" s="261"/>
      <c r="DN36" s="261"/>
      <c r="DO36" s="261"/>
      <c r="DP36" s="261"/>
      <c r="DQ36" s="261"/>
      <c r="DR36" s="261"/>
      <c r="DS36" s="261"/>
      <c r="DT36" s="261"/>
      <c r="DU36" s="261"/>
    </row>
    <row r="37" spans="2:125" x14ac:dyDescent="0.15">
      <c r="DU37" s="261"/>
    </row>
    <row r="38" spans="2:125" x14ac:dyDescent="0.15">
      <c r="DT38" s="261"/>
      <c r="DU38" s="261"/>
    </row>
    <row r="39" spans="2:125" x14ac:dyDescent="0.15"/>
    <row r="40" spans="2:125" x14ac:dyDescent="0.15">
      <c r="DH40" s="261"/>
    </row>
    <row r="41" spans="2:125" x14ac:dyDescent="0.15">
      <c r="DE41" s="261"/>
    </row>
    <row r="42" spans="2:125" x14ac:dyDescent="0.15">
      <c r="DG42" s="261"/>
      <c r="DJ42" s="261"/>
    </row>
    <row r="43" spans="2:125" x14ac:dyDescent="0.15">
      <c r="Q43" s="261"/>
      <c r="R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1"/>
      <c r="BJ43" s="261"/>
      <c r="BK43" s="261"/>
      <c r="BL43" s="261"/>
      <c r="BM43" s="261"/>
      <c r="BN43" s="261"/>
      <c r="BO43" s="261"/>
      <c r="BP43" s="261"/>
      <c r="BQ43" s="261"/>
      <c r="BR43" s="261"/>
      <c r="BS43" s="261"/>
      <c r="BT43" s="261"/>
      <c r="BU43" s="261"/>
      <c r="BV43" s="261"/>
      <c r="BW43" s="261"/>
      <c r="BX43" s="261"/>
      <c r="BY43" s="261"/>
      <c r="BZ43" s="261"/>
      <c r="CA43" s="261"/>
      <c r="CB43" s="261"/>
      <c r="CC43" s="261"/>
      <c r="CD43" s="261"/>
      <c r="CE43" s="261"/>
      <c r="CF43" s="261"/>
      <c r="CG43" s="261"/>
      <c r="CH43" s="261"/>
      <c r="CI43" s="261"/>
      <c r="CJ43" s="261"/>
      <c r="CK43" s="261"/>
      <c r="CL43" s="261"/>
      <c r="CM43" s="261"/>
      <c r="CN43" s="261"/>
      <c r="CO43" s="261"/>
      <c r="CP43" s="261"/>
      <c r="CQ43" s="261"/>
      <c r="CR43" s="261"/>
      <c r="CS43" s="261"/>
      <c r="CT43" s="261"/>
      <c r="CU43" s="261"/>
      <c r="CV43" s="261"/>
      <c r="CW43" s="261"/>
      <c r="CX43" s="261"/>
      <c r="CY43" s="261"/>
      <c r="CZ43" s="261"/>
      <c r="DA43" s="261"/>
      <c r="DB43" s="261"/>
      <c r="DC43" s="261"/>
      <c r="DD43" s="261"/>
      <c r="DF43" s="261"/>
      <c r="DI43" s="261"/>
      <c r="DK43" s="261"/>
      <c r="DL43" s="261"/>
      <c r="DM43" s="261"/>
      <c r="DN43" s="261"/>
      <c r="DO43" s="261"/>
      <c r="DP43" s="261"/>
      <c r="DQ43" s="261"/>
      <c r="DR43" s="261"/>
      <c r="DS43" s="261"/>
      <c r="DT43" s="261"/>
      <c r="DU43" s="261"/>
    </row>
    <row r="44" spans="2:125" x14ac:dyDescent="0.15">
      <c r="DU44" s="261"/>
    </row>
    <row r="45" spans="2:125" x14ac:dyDescent="0.15"/>
    <row r="46" spans="2:125" x14ac:dyDescent="0.15"/>
    <row r="47" spans="2:125" x14ac:dyDescent="0.15"/>
    <row r="48" spans="2:125" x14ac:dyDescent="0.15">
      <c r="DT48" s="261"/>
      <c r="DU48" s="261"/>
    </row>
    <row r="49" spans="120:125" x14ac:dyDescent="0.15">
      <c r="DU49" s="261"/>
    </row>
    <row r="50" spans="120:125" x14ac:dyDescent="0.15">
      <c r="DU50" s="261"/>
    </row>
    <row r="51" spans="120:125" x14ac:dyDescent="0.15">
      <c r="DP51" s="261"/>
      <c r="DQ51" s="261"/>
      <c r="DR51" s="261"/>
      <c r="DS51" s="261"/>
      <c r="DT51" s="261"/>
      <c r="DU51" s="261"/>
    </row>
    <row r="52" spans="120:125" x14ac:dyDescent="0.15"/>
    <row r="53" spans="120:125" x14ac:dyDescent="0.15"/>
    <row r="54" spans="120:125" x14ac:dyDescent="0.15">
      <c r="DU54" s="261"/>
    </row>
    <row r="55" spans="120:125" x14ac:dyDescent="0.15"/>
    <row r="56" spans="120:125" x14ac:dyDescent="0.15"/>
    <row r="57" spans="120:125" x14ac:dyDescent="0.15"/>
    <row r="58" spans="120:125" x14ac:dyDescent="0.15">
      <c r="DU58" s="261"/>
    </row>
    <row r="59" spans="120:125" x14ac:dyDescent="0.15"/>
    <row r="60" spans="120:125" x14ac:dyDescent="0.15"/>
    <row r="61" spans="120:125" x14ac:dyDescent="0.15"/>
    <row r="62" spans="120:125" x14ac:dyDescent="0.15"/>
    <row r="63" spans="120:125" x14ac:dyDescent="0.15">
      <c r="DU63" s="261"/>
    </row>
    <row r="64" spans="120:125" x14ac:dyDescent="0.15">
      <c r="DT64" s="261"/>
      <c r="DU64" s="261"/>
    </row>
    <row r="65" spans="123:125" x14ac:dyDescent="0.15"/>
    <row r="66" spans="123:125" x14ac:dyDescent="0.15"/>
    <row r="67" spans="123:125" x14ac:dyDescent="0.15"/>
    <row r="68" spans="123:125" x14ac:dyDescent="0.15"/>
    <row r="69" spans="123:125" x14ac:dyDescent="0.15">
      <c r="DS69" s="261"/>
      <c r="DT69" s="261"/>
      <c r="DU69" s="26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61"/>
    </row>
    <row r="83" spans="116:125" x14ac:dyDescent="0.15">
      <c r="DM83" s="261"/>
      <c r="DN83" s="261"/>
      <c r="DO83" s="261"/>
      <c r="DP83" s="261"/>
      <c r="DQ83" s="261"/>
      <c r="DR83" s="261"/>
      <c r="DS83" s="261"/>
      <c r="DT83" s="261"/>
      <c r="DU83" s="261"/>
    </row>
    <row r="84" spans="116:125" x14ac:dyDescent="0.15"/>
    <row r="85" spans="116:125" x14ac:dyDescent="0.15"/>
    <row r="86" spans="116:125" x14ac:dyDescent="0.15"/>
    <row r="87" spans="116:125" x14ac:dyDescent="0.15"/>
    <row r="88" spans="116:125" x14ac:dyDescent="0.15">
      <c r="DU88" s="26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61"/>
      <c r="DT94" s="261"/>
      <c r="DU94" s="261"/>
    </row>
    <row r="95" spans="116:125" ht="13.5" customHeight="1" x14ac:dyDescent="0.15">
      <c r="DU95" s="26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61"/>
    </row>
    <row r="102" spans="124:125" ht="13.5" customHeight="1" x14ac:dyDescent="0.15"/>
    <row r="103" spans="124:125" ht="13.5" customHeight="1" x14ac:dyDescent="0.15"/>
    <row r="104" spans="124:125" ht="13.5" customHeight="1" x14ac:dyDescent="0.15">
      <c r="DT104" s="261"/>
      <c r="DU104" s="26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1" t="s">
        <v>558</v>
      </c>
    </row>
    <row r="121" spans="125:125" ht="13.5" hidden="1" customHeight="1" x14ac:dyDescent="0.15">
      <c r="DU121" s="261"/>
    </row>
  </sheetData>
  <sheetProtection algorithmName="SHA-512" hashValue="J3eICfUFMdpMKLyztrI25UQxWMLbjof9d5m62uyj7o8Ws+8xB4vQHu5at1sMKbzsOIQQ6aR+/99b1IHp0+eHEA==" saltValue="PcuSc6tCIEm3bI5QFlgPW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2" customWidth="1"/>
    <col min="126" max="142" width="0" style="261" hidden="1" customWidth="1"/>
    <col min="143" max="16384" width="9" style="261" hidden="1"/>
  </cols>
  <sheetData>
    <row r="1" spans="1:125" ht="13.5" customHeight="1" x14ac:dyDescent="0.15">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row>
    <row r="2" spans="1:125" x14ac:dyDescent="0.15">
      <c r="B2" s="261"/>
      <c r="T2" s="261"/>
    </row>
    <row r="3" spans="1:125" x14ac:dyDescent="0.15">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c r="CH3" s="261"/>
      <c r="CI3" s="261"/>
      <c r="CJ3" s="261"/>
      <c r="CK3" s="261"/>
      <c r="CL3" s="261"/>
      <c r="CM3" s="261"/>
      <c r="CN3" s="261"/>
      <c r="CO3" s="261"/>
      <c r="CP3" s="261"/>
      <c r="CQ3" s="261"/>
      <c r="CR3" s="261"/>
      <c r="CS3" s="261"/>
      <c r="CT3" s="261"/>
      <c r="CU3" s="261"/>
      <c r="CV3" s="261"/>
      <c r="CW3" s="261"/>
      <c r="CX3" s="261"/>
      <c r="CY3" s="261"/>
      <c r="CZ3" s="261"/>
      <c r="DA3" s="261"/>
      <c r="DB3" s="261"/>
      <c r="DC3" s="261"/>
      <c r="DD3" s="261"/>
      <c r="DE3" s="261"/>
      <c r="DF3" s="261"/>
      <c r="DG3" s="261"/>
      <c r="DH3" s="261"/>
      <c r="DI3" s="261"/>
      <c r="DJ3" s="261"/>
      <c r="DK3" s="261"/>
      <c r="DL3" s="261"/>
      <c r="DM3" s="261"/>
      <c r="DN3" s="261"/>
      <c r="DO3" s="261"/>
      <c r="DP3" s="261"/>
      <c r="DQ3" s="261"/>
      <c r="DR3" s="261"/>
      <c r="DS3" s="261"/>
      <c r="DT3" s="261"/>
      <c r="DU3" s="26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61"/>
      <c r="G33" s="261"/>
      <c r="I33" s="261"/>
    </row>
    <row r="34" spans="2:125" x14ac:dyDescent="0.15">
      <c r="C34" s="261"/>
      <c r="P34" s="261"/>
      <c r="R34" s="261"/>
      <c r="U34" s="261"/>
    </row>
    <row r="35" spans="2:125" x14ac:dyDescent="0.15">
      <c r="D35" s="261"/>
      <c r="E35" s="261"/>
      <c r="T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261"/>
      <c r="BE35" s="261"/>
      <c r="BF35" s="261"/>
      <c r="BG35" s="261"/>
      <c r="BH35" s="261"/>
      <c r="BI35" s="261"/>
      <c r="BJ35" s="261"/>
      <c r="BK35" s="261"/>
      <c r="BL35" s="261"/>
      <c r="BM35" s="261"/>
      <c r="BN35" s="261"/>
      <c r="BO35" s="261"/>
      <c r="BP35" s="261"/>
      <c r="BQ35" s="261"/>
      <c r="BR35" s="261"/>
      <c r="BS35" s="261"/>
      <c r="BT35" s="261"/>
      <c r="BU35" s="261"/>
      <c r="BV35" s="261"/>
      <c r="BW35" s="261"/>
      <c r="BX35" s="261"/>
      <c r="BY35" s="261"/>
      <c r="BZ35" s="261"/>
      <c r="CA35" s="261"/>
      <c r="CB35" s="261"/>
      <c r="CC35" s="261"/>
      <c r="CD35" s="261"/>
      <c r="CE35" s="261"/>
      <c r="CF35" s="261"/>
      <c r="CG35" s="261"/>
      <c r="CH35" s="261"/>
      <c r="CI35" s="261"/>
      <c r="CJ35" s="261"/>
      <c r="CK35" s="261"/>
      <c r="CL35" s="261"/>
      <c r="CM35" s="261"/>
      <c r="CN35" s="261"/>
      <c r="CO35" s="261"/>
      <c r="CP35" s="261"/>
      <c r="CQ35" s="261"/>
      <c r="CR35" s="261"/>
      <c r="CS35" s="261"/>
      <c r="CT35" s="261"/>
      <c r="CU35" s="261"/>
      <c r="CV35" s="261"/>
      <c r="CW35" s="261"/>
      <c r="CX35" s="261"/>
      <c r="CY35" s="261"/>
      <c r="CZ35" s="261"/>
      <c r="DA35" s="261"/>
      <c r="DB35" s="261"/>
      <c r="DC35" s="261"/>
      <c r="DD35" s="261"/>
      <c r="DE35" s="261"/>
      <c r="DF35" s="261"/>
      <c r="DG35" s="261"/>
      <c r="DH35" s="261"/>
      <c r="DI35" s="261"/>
      <c r="DJ35" s="261"/>
      <c r="DK35" s="261"/>
      <c r="DL35" s="261"/>
      <c r="DM35" s="261"/>
      <c r="DN35" s="261"/>
      <c r="DO35" s="261"/>
      <c r="DP35" s="261"/>
      <c r="DQ35" s="261"/>
      <c r="DR35" s="261"/>
      <c r="DS35" s="261"/>
      <c r="DT35" s="261"/>
      <c r="DU35" s="261"/>
    </row>
    <row r="36" spans="2:125" x14ac:dyDescent="0.15">
      <c r="F36" s="261"/>
      <c r="H36" s="261"/>
      <c r="J36" s="261"/>
      <c r="K36" s="261"/>
      <c r="L36" s="261"/>
      <c r="M36" s="261"/>
      <c r="N36" s="261"/>
      <c r="O36" s="261"/>
      <c r="Q36" s="261"/>
      <c r="S36" s="261"/>
      <c r="V36" s="261"/>
    </row>
    <row r="37" spans="2:125" x14ac:dyDescent="0.15"/>
    <row r="38" spans="2:125" x14ac:dyDescent="0.15"/>
    <row r="39" spans="2:125" x14ac:dyDescent="0.15"/>
    <row r="40" spans="2:125" x14ac:dyDescent="0.15">
      <c r="U40" s="261"/>
    </row>
    <row r="41" spans="2:125" x14ac:dyDescent="0.15">
      <c r="R41" s="261"/>
    </row>
    <row r="42" spans="2:125" x14ac:dyDescent="0.15">
      <c r="T42" s="261"/>
      <c r="W42" s="261"/>
      <c r="X42" s="261"/>
      <c r="Y42" s="261"/>
      <c r="Z42" s="261"/>
      <c r="AA42" s="261"/>
      <c r="AB42" s="261"/>
      <c r="AC42" s="261"/>
      <c r="AD42" s="261"/>
      <c r="AE42" s="261"/>
      <c r="AF42" s="261"/>
      <c r="AG42" s="261"/>
      <c r="AH42" s="261"/>
      <c r="AI42" s="261"/>
      <c r="AJ42" s="261"/>
      <c r="AK42" s="261"/>
      <c r="AL42" s="261"/>
      <c r="AM42" s="261"/>
      <c r="AN42" s="261"/>
      <c r="AO42" s="261"/>
      <c r="AP42" s="261"/>
      <c r="AQ42" s="261"/>
      <c r="AR42" s="261"/>
      <c r="AS42" s="261"/>
      <c r="AT42" s="261"/>
      <c r="AU42" s="261"/>
      <c r="AV42" s="261"/>
      <c r="AW42" s="261"/>
      <c r="AX42" s="261"/>
      <c r="AY42" s="261"/>
      <c r="AZ42" s="261"/>
      <c r="BA42" s="261"/>
      <c r="BB42" s="261"/>
      <c r="BC42" s="261"/>
      <c r="BD42" s="261"/>
      <c r="BE42" s="261"/>
      <c r="BF42" s="261"/>
      <c r="BG42" s="261"/>
      <c r="BH42" s="261"/>
      <c r="BI42" s="261"/>
      <c r="BJ42" s="261"/>
      <c r="BK42" s="261"/>
      <c r="BL42" s="261"/>
      <c r="BM42" s="261"/>
      <c r="BN42" s="261"/>
      <c r="BO42" s="261"/>
      <c r="BP42" s="261"/>
      <c r="BQ42" s="261"/>
      <c r="BR42" s="261"/>
      <c r="BS42" s="261"/>
      <c r="BT42" s="261"/>
      <c r="BU42" s="261"/>
      <c r="BV42" s="261"/>
      <c r="BW42" s="261"/>
      <c r="BX42" s="261"/>
      <c r="BY42" s="261"/>
      <c r="BZ42" s="261"/>
      <c r="CA42" s="261"/>
      <c r="CB42" s="261"/>
      <c r="CC42" s="261"/>
      <c r="CD42" s="261"/>
      <c r="CE42" s="261"/>
      <c r="CF42" s="261"/>
      <c r="CG42" s="261"/>
      <c r="CH42" s="261"/>
      <c r="CI42" s="261"/>
      <c r="CJ42" s="261"/>
      <c r="CK42" s="261"/>
      <c r="CL42" s="261"/>
      <c r="CM42" s="261"/>
      <c r="CN42" s="261"/>
      <c r="CO42" s="261"/>
      <c r="CP42" s="261"/>
      <c r="CQ42" s="261"/>
      <c r="CR42" s="261"/>
      <c r="CS42" s="261"/>
      <c r="CT42" s="261"/>
      <c r="CU42" s="261"/>
      <c r="CV42" s="261"/>
      <c r="CW42" s="261"/>
      <c r="CX42" s="261"/>
      <c r="CY42" s="261"/>
      <c r="CZ42" s="261"/>
      <c r="DA42" s="261"/>
      <c r="DB42" s="261"/>
      <c r="DC42" s="261"/>
      <c r="DD42" s="261"/>
      <c r="DE42" s="261"/>
      <c r="DF42" s="261"/>
      <c r="DG42" s="261"/>
      <c r="DH42" s="261"/>
      <c r="DI42" s="261"/>
      <c r="DJ42" s="261"/>
      <c r="DK42" s="261"/>
      <c r="DL42" s="261"/>
      <c r="DM42" s="261"/>
      <c r="DN42" s="261"/>
      <c r="DO42" s="261"/>
      <c r="DP42" s="261"/>
      <c r="DQ42" s="261"/>
      <c r="DR42" s="261"/>
      <c r="DS42" s="261"/>
      <c r="DT42" s="261"/>
      <c r="DU42" s="261"/>
    </row>
    <row r="43" spans="2:125" x14ac:dyDescent="0.15">
      <c r="Q43" s="261"/>
      <c r="S43" s="261"/>
      <c r="V43" s="26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2" t="s">
        <v>559</v>
      </c>
    </row>
  </sheetData>
  <sheetProtection algorithmName="SHA-512" hashValue="XUlIO5fEbM+oyJXwTsdvkzYkGx+lqkIfXjNOGIUcGftLf+UOxA6qplGvy4w9Qu96gKlqOXmVEyAx8vHj55XHkA==" saltValue="vihDngBOXuZCPF4wxohR2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15">
      <c r="B47" s="10"/>
      <c r="C47" s="1143" t="s">
        <v>3</v>
      </c>
      <c r="D47" s="1143"/>
      <c r="E47" s="1144"/>
      <c r="F47" s="11">
        <v>22.04</v>
      </c>
      <c r="G47" s="12">
        <v>22.84</v>
      </c>
      <c r="H47" s="12">
        <v>23.24</v>
      </c>
      <c r="I47" s="12">
        <v>23.17</v>
      </c>
      <c r="J47" s="13">
        <v>22.65</v>
      </c>
    </row>
    <row r="48" spans="2:10" ht="57.75" customHeight="1" x14ac:dyDescent="0.15">
      <c r="B48" s="14"/>
      <c r="C48" s="1145" t="s">
        <v>4</v>
      </c>
      <c r="D48" s="1145"/>
      <c r="E48" s="1146"/>
      <c r="F48" s="15">
        <v>5.17</v>
      </c>
      <c r="G48" s="16">
        <v>5.57</v>
      </c>
      <c r="H48" s="16">
        <v>4.5199999999999996</v>
      </c>
      <c r="I48" s="16">
        <v>2.67</v>
      </c>
      <c r="J48" s="17">
        <v>3.83</v>
      </c>
    </row>
    <row r="49" spans="2:10" ht="57.75" customHeight="1" thickBot="1" x14ac:dyDescent="0.2">
      <c r="B49" s="18"/>
      <c r="C49" s="1147" t="s">
        <v>5</v>
      </c>
      <c r="D49" s="1147"/>
      <c r="E49" s="1148"/>
      <c r="F49" s="19">
        <v>0.99</v>
      </c>
      <c r="G49" s="20">
        <v>0.74</v>
      </c>
      <c r="H49" s="20" t="s">
        <v>565</v>
      </c>
      <c r="I49" s="20" t="s">
        <v>566</v>
      </c>
      <c r="J49" s="21">
        <v>1.25</v>
      </c>
    </row>
    <row r="50" spans="2:10" ht="13.5" customHeight="1" x14ac:dyDescent="0.15"/>
  </sheetData>
  <sheetProtection algorithmName="SHA-512" hashValue="jrWU8W2R74Ur7VVNphrMnP4sDvSh2TuHl5u5lZOFq7cA/3ONunnXFtzzV8mfIiRiWYQ78tFNM1JWP6MHvn9CMA==" saltValue="MvzxPuJlsgy3qbIwb7YWi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林 ことみ</cp:lastModifiedBy>
  <cp:lastPrinted>2022-09-21T05:36:06Z</cp:lastPrinted>
  <dcterms:created xsi:type="dcterms:W3CDTF">2022-02-02T07:38:03Z</dcterms:created>
  <dcterms:modified xsi:type="dcterms:W3CDTF">2024-03-29T07:33:47Z</dcterms:modified>
  <cp:category/>
</cp:coreProperties>
</file>